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45" windowWidth="9120" windowHeight="8220" tabRatio="601"/>
  </bookViews>
  <sheets>
    <sheet name="4" sheetId="10" r:id="rId1"/>
    <sheet name="5" sheetId="12" r:id="rId2"/>
  </sheets>
  <definedNames>
    <definedName name="_xlnm.Print_Area" localSheetId="0">'4'!$A$1:$F$128</definedName>
  </definedNames>
  <calcPr calcId="125725"/>
</workbook>
</file>

<file path=xl/calcChain.xml><?xml version="1.0" encoding="utf-8"?>
<calcChain xmlns="http://schemas.openxmlformats.org/spreadsheetml/2006/main">
  <c r="F66" i="10"/>
  <c r="F128" s="1"/>
  <c r="F79"/>
  <c r="G97" i="12"/>
  <c r="F97"/>
  <c r="F98"/>
  <c r="G13"/>
  <c r="G12" s="1"/>
  <c r="G6" s="1"/>
  <c r="G66"/>
  <c r="F66"/>
  <c r="F13"/>
  <c r="F12" s="1"/>
  <c r="F6" s="1"/>
  <c r="G9"/>
  <c r="F9"/>
  <c r="G45"/>
  <c r="F45"/>
  <c r="F80"/>
  <c r="F106"/>
  <c r="F112"/>
  <c r="G78"/>
  <c r="F89" i="10"/>
  <c r="F85"/>
  <c r="F40"/>
  <c r="F13"/>
  <c r="F9" l="1"/>
  <c r="G95" i="12"/>
  <c r="G89" s="1"/>
  <c r="F95"/>
  <c r="G63" l="1"/>
  <c r="G62" s="1"/>
  <c r="F63"/>
  <c r="F62" s="1"/>
  <c r="G90"/>
  <c r="F19"/>
  <c r="G19"/>
  <c r="F84" i="10"/>
  <c r="F61"/>
  <c r="F58"/>
  <c r="F27"/>
  <c r="F26" s="1"/>
  <c r="F39"/>
  <c r="F80"/>
  <c r="G138" i="12"/>
  <c r="G137" s="1"/>
  <c r="G136" s="1"/>
  <c r="G135" s="1"/>
  <c r="G133"/>
  <c r="G132" s="1"/>
  <c r="G130"/>
  <c r="G129" s="1"/>
  <c r="G127"/>
  <c r="G126" s="1"/>
  <c r="G125" s="1"/>
  <c r="G123"/>
  <c r="G121" s="1"/>
  <c r="G120" s="1"/>
  <c r="G118"/>
  <c r="G116"/>
  <c r="G115" s="1"/>
  <c r="G114" s="1"/>
  <c r="G112"/>
  <c r="G110"/>
  <c r="G108"/>
  <c r="G106"/>
  <c r="G99"/>
  <c r="G84"/>
  <c r="G83" s="1"/>
  <c r="G80"/>
  <c r="G79" s="1"/>
  <c r="G75"/>
  <c r="G72"/>
  <c r="G70"/>
  <c r="G58"/>
  <c r="G55"/>
  <c r="G50"/>
  <c r="G43"/>
  <c r="G42" s="1"/>
  <c r="G40"/>
  <c r="G38"/>
  <c r="G28"/>
  <c r="G27" s="1"/>
  <c r="G26" s="1"/>
  <c r="G24"/>
  <c r="G23" s="1"/>
  <c r="G22" s="1"/>
  <c r="G8"/>
  <c r="G7" s="1"/>
  <c r="F138"/>
  <c r="F137" s="1"/>
  <c r="F136" s="1"/>
  <c r="F135" s="1"/>
  <c r="F133"/>
  <c r="F132" s="1"/>
  <c r="F130"/>
  <c r="F129" s="1"/>
  <c r="F127"/>
  <c r="F126" s="1"/>
  <c r="F125" s="1"/>
  <c r="F123"/>
  <c r="F121" s="1"/>
  <c r="F118"/>
  <c r="F116"/>
  <c r="F115" s="1"/>
  <c r="F114" s="1"/>
  <c r="F110"/>
  <c r="F108"/>
  <c r="F99"/>
  <c r="F94"/>
  <c r="F91"/>
  <c r="F89" s="1"/>
  <c r="F84"/>
  <c r="F79"/>
  <c r="F78" s="1"/>
  <c r="F75"/>
  <c r="F72"/>
  <c r="F70"/>
  <c r="F58"/>
  <c r="F55"/>
  <c r="F54" s="1"/>
  <c r="F53" s="1"/>
  <c r="F49" s="1"/>
  <c r="F50"/>
  <c r="F43"/>
  <c r="F42" s="1"/>
  <c r="F38"/>
  <c r="F37" s="1"/>
  <c r="F30" s="1"/>
  <c r="F28"/>
  <c r="F27" s="1"/>
  <c r="F26" s="1"/>
  <c r="F24"/>
  <c r="F23" s="1"/>
  <c r="F22" s="1"/>
  <c r="F8"/>
  <c r="F7" s="1"/>
  <c r="F8" i="10"/>
  <c r="F7" s="1"/>
  <c r="F23"/>
  <c r="F22" s="1"/>
  <c r="F21" s="1"/>
  <c r="F33"/>
  <c r="F35"/>
  <c r="F50"/>
  <c r="F45"/>
  <c r="F57"/>
  <c r="F64"/>
  <c r="F91"/>
  <c r="F93"/>
  <c r="F95"/>
  <c r="F126"/>
  <c r="F125" s="1"/>
  <c r="F124" s="1"/>
  <c r="F123" s="1"/>
  <c r="F69"/>
  <c r="F68" s="1"/>
  <c r="F110"/>
  <c r="F109" s="1"/>
  <c r="F108" s="1"/>
  <c r="F116"/>
  <c r="F115" s="1"/>
  <c r="F113"/>
  <c r="F112" s="1"/>
  <c r="F99"/>
  <c r="F101"/>
  <c r="F77" i="12" l="1"/>
  <c r="G54"/>
  <c r="G53" s="1"/>
  <c r="G61"/>
  <c r="G60" s="1"/>
  <c r="G71"/>
  <c r="G37"/>
  <c r="G30" s="1"/>
  <c r="F71"/>
  <c r="G105"/>
  <c r="G77" s="1"/>
  <c r="F105"/>
  <c r="G98"/>
  <c r="F83"/>
  <c r="F61"/>
  <c r="G44"/>
  <c r="F120"/>
  <c r="F90"/>
  <c r="F44"/>
  <c r="F98" i="10"/>
  <c r="F97" s="1"/>
  <c r="F32"/>
  <c r="F88"/>
  <c r="G49" i="12" l="1"/>
  <c r="G140"/>
  <c r="F60"/>
  <c r="F140" s="1"/>
  <c r="F83" i="10"/>
  <c r="F76"/>
  <c r="F75" l="1"/>
  <c r="F74" s="1"/>
  <c r="F25"/>
  <c r="F18"/>
  <c r="F12" s="1"/>
  <c r="F60"/>
  <c r="F56" s="1"/>
  <c r="F55" s="1"/>
  <c r="F106"/>
  <c r="F6" l="1"/>
  <c r="F53"/>
  <c r="F49" s="1"/>
  <c r="F48" s="1"/>
  <c r="F44" s="1"/>
  <c r="F38"/>
  <c r="F37" s="1"/>
  <c r="F104" l="1"/>
  <c r="F103" s="1"/>
</calcChain>
</file>

<file path=xl/sharedStrings.xml><?xml version="1.0" encoding="utf-8"?>
<sst xmlns="http://schemas.openxmlformats.org/spreadsheetml/2006/main" count="1054" uniqueCount="165">
  <si>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</si>
  <si>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</si>
  <si>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</si>
  <si>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</si>
  <si>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</si>
  <si>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</si>
  <si>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</si>
  <si>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</si>
  <si>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</si>
  <si>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</si>
  <si>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</si>
  <si>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</si>
  <si>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</si>
  <si>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</si>
  <si>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</si>
  <si>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</si>
  <si>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</si>
  <si>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</si>
  <si>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Образование</t>
  </si>
  <si>
    <t>Дошкольное образование</t>
  </si>
  <si>
    <t>07</t>
  </si>
  <si>
    <t>Общее образование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</si>
  <si>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</si>
  <si>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</si>
  <si>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</si>
  <si>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</si>
  <si>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</si>
  <si>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</si>
  <si>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</si>
  <si>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</si>
  <si>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</si>
  <si>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</si>
  <si>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</si>
  <si>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</si>
  <si>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</si>
  <si>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</si>
  <si>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</si>
  <si>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</si>
  <si>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</si>
  <si>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</si>
  <si>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</si>
  <si>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подраздел</t>
  </si>
  <si>
    <t>852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</si>
  <si>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</si>
  <si>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</si>
  <si>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</si>
  <si>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123</t>
  </si>
  <si>
    <t>Благоустройство</t>
  </si>
  <si>
    <t>Уличное освещение</t>
  </si>
  <si>
    <t>Обеспечение пожарной безопасности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</si>
  <si>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</si>
  <si>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</si>
  <si>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</si>
  <si>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</si>
  <si>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</si>
  <si>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</si>
  <si>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</si>
  <si>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</si>
  <si>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</si>
  <si>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</si>
  <si>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</si>
  <si>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</si>
  <si>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</si>
  <si>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</si>
  <si>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</si>
  <si>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</si>
  <si>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</si>
  <si>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</si>
  <si>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</si>
  <si>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</si>
  <si>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</si>
  <si>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</si>
  <si>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</si>
  <si>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</si>
  <si>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</si>
  <si>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</si>
  <si>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Иные межбюджетные трансферты</t>
  </si>
  <si>
    <t>99 0 04 20300</t>
  </si>
  <si>
    <t>99 0 04 00000</t>
  </si>
  <si>
    <t>99 0 04 20400</t>
  </si>
  <si>
    <t>99 0 89 00000</t>
  </si>
  <si>
    <t>99 0 04 21250</t>
  </si>
  <si>
    <t>99 0 02 51180</t>
  </si>
  <si>
    <t>99 0 07 24600</t>
  </si>
  <si>
    <t>99 0 07 00000</t>
  </si>
  <si>
    <t>99 0 03 00000</t>
  </si>
  <si>
    <t>99 0 03 00030</t>
  </si>
  <si>
    <t>99 0 02 00000</t>
  </si>
  <si>
    <t>99 0 04 07570</t>
  </si>
  <si>
    <t>99 0 07 24000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</si>
  <si>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</si>
  <si>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</si>
  <si>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</si>
  <si>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</si>
  <si>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</si>
  <si>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</si>
  <si>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</si>
  <si>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</si>
  <si>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</si>
  <si>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</si>
  <si>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</si>
  <si>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</si>
  <si>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</si>
  <si>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</si>
  <si>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</si>
  <si>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</si>
  <si>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</si>
  <si>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</si>
  <si>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</si>
  <si>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</si>
  <si>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</si>
  <si>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</si>
  <si>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</si>
  <si>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</si>
  <si>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</si>
  <si>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</si>
  <si>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</si>
  <si>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</si>
  <si>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09 0 07 03300</t>
  </si>
  <si>
    <t>Молодежная политика и оздоровление детей</t>
  </si>
  <si>
    <t>Премии и гранты</t>
  </si>
  <si>
    <t>Премии,стипендии и иные поощрения в сельском поселении</t>
  </si>
  <si>
    <t>99 0 04 29350</t>
  </si>
  <si>
    <t>350</t>
  </si>
  <si>
    <t>99 0 07 71050</t>
  </si>
  <si>
    <t>Организация и проведение мероприятий в сфере физической культуры и спорта</t>
  </si>
  <si>
    <t>99 0 03 118000</t>
  </si>
  <si>
    <t>99 0 07 60310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</si>
  <si>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</si>
  <si>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</si>
  <si>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</si>
  <si>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</si>
  <si>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</si>
  <si>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99 0 07 60350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</si>
  <si>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</si>
  <si>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</si>
  <si>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Другие вопросы в области образования</t>
  </si>
  <si>
    <t>99 0 07 60020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</si>
  <si>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</si>
  <si>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</si>
  <si>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товаров, работ, услуг в сфере информационно-коммунтикационных услуг</t>
  </si>
  <si>
    <t>99 0 89 20400</t>
  </si>
  <si>
    <t>99 0 03 11700</t>
  </si>
  <si>
    <t>99 0 03 20400</t>
  </si>
  <si>
    <t>мероприятия в области коммунального хозяйства</t>
  </si>
  <si>
    <t>99 0 04 35100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</si>
  <si>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</si>
  <si>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сумма</t>
  </si>
  <si>
    <t>Модернизация, реконструкция, капитальный ремонт и строительство котельных, систем водоснабжения, включая центральные тепловые пункты</t>
  </si>
  <si>
    <t xml:space="preserve">99 0 03 00030 </t>
  </si>
  <si>
    <t>99 0 06 12750</t>
  </si>
  <si>
    <t>321</t>
  </si>
  <si>
    <t>853</t>
  </si>
  <si>
    <t>Уплата иных платежей</t>
  </si>
  <si>
    <t>Уплата прочих платежей</t>
  </si>
  <si>
    <t xml:space="preserve">Фонд оплаты труда государственных (муниципальных) органов </t>
  </si>
  <si>
    <t xml:space="preserve">Взносы по обязательному социальному страхованию на фонд оплаты труда государственных (муниципальных) органов </t>
  </si>
  <si>
    <t>129</t>
  </si>
  <si>
    <t>Социальная политика</t>
  </si>
  <si>
    <t>Пособия, компенсации и иные социальные выплаты гражданам, кроме публичных нормативных обязательств</t>
  </si>
  <si>
    <t xml:space="preserve">Приложение № 5                                                                              к решению Совета депутатов Солнечного сельского поселения  от "   " декабря  2017г.№                                                                       "О бюджете Солнечногосельского поселения  на 2018 год и на плановый период 2019 и 2020 годов "                                                                                  </t>
  </si>
  <si>
    <t>Распределение бюджетных ассигнований  по разделам, подразделам, целевым статьям,  группам и подгруппам  видов расходов классификации расходов бюджета  бюджета Солнечного сельского поселения  на 2018 год</t>
  </si>
  <si>
    <t>Распределение бюджетных ассигнований  по разделам, подразделам, целевым статьям,  группам и подгруппам  видов расходов классификации расходов бюджета  бюджета Солнечного сельского поселения  на плановый период 2019 и 2020 годов</t>
  </si>
  <si>
    <t>99 0 01 00050</t>
  </si>
  <si>
    <t xml:space="preserve">Приложение № 4                                                                        к решению Совета депутатов Солнечного сельского поселения  от " 22 " декабря  2016г.№95                                                                       "О бюджете Солнечного сельского поселения  на 2018 год и на плановый период 2019 и 2020 годов "                                                                                 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</si>
</sst>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6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4" fontId="1" fillId="0" borderId="0" xfId="0" applyNumberFormat="1" applyFont="1"/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 applyProtection="1">
      <alignment vertical="center" wrapText="1"/>
      <protection locked="0"/>
    </xf>
    <xf numFmtId="49" fontId="10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12" fillId="4" borderId="1" xfId="1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3" fillId="4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vertical="center" wrapText="1"/>
    </xf>
    <xf numFmtId="49" fontId="14" fillId="4" borderId="1" xfId="0" applyNumberFormat="1" applyFont="1" applyFill="1" applyBorder="1" applyAlignment="1">
      <alignment vertical="center" wrapText="1"/>
    </xf>
    <xf numFmtId="49" fontId="14" fillId="4" borderId="1" xfId="0" applyNumberFormat="1" applyFont="1" applyFill="1" applyBorder="1" applyAlignment="1" applyProtection="1">
      <alignment vertical="center" wrapText="1"/>
      <protection locked="0"/>
    </xf>
    <xf numFmtId="49" fontId="9" fillId="4" borderId="1" xfId="0" applyNumberFormat="1" applyFont="1" applyFill="1" applyBorder="1" applyAlignment="1" applyProtection="1">
      <alignment vertical="center" wrapText="1"/>
      <protection locked="0"/>
    </xf>
    <xf numFmtId="49" fontId="9" fillId="4" borderId="1" xfId="0" applyNumberFormat="1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10" fillId="5" borderId="1" xfId="0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49" fontId="9" fillId="6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11" fillId="7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4" fontId="11" fillId="8" borderId="1" xfId="0" applyNumberFormat="1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center" vertical="center"/>
    </xf>
    <xf numFmtId="4" fontId="14" fillId="8" borderId="1" xfId="0" applyNumberFormat="1" applyFont="1" applyFill="1" applyBorder="1" applyAlignment="1">
      <alignment horizontal="center" vertical="center"/>
    </xf>
    <xf numFmtId="0" fontId="1" fillId="4" borderId="0" xfId="0" applyFont="1" applyFill="1"/>
    <xf numFmtId="4" fontId="17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6"/>
  <sheetViews>
    <sheetView tabSelected="1" workbookViewId="0">
      <selection activeCell="B1" sqref="B1:F1"/>
    </sheetView>
  </sheetViews>
  <sheetFormatPr defaultRowHeight="12.75"/>
  <cols>
    <col min="1" max="1" width="63.710937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.28515625" customWidth="1"/>
    <col min="7" max="7" width="14.42578125" bestFit="1" customWidth="1"/>
  </cols>
  <sheetData>
    <row r="1" spans="1:15" ht="61.5" customHeight="1">
      <c r="B1" s="97" t="s">
        <v>164</v>
      </c>
      <c r="C1" s="97"/>
      <c r="D1" s="97"/>
      <c r="E1" s="97"/>
      <c r="F1" s="97"/>
      <c r="G1" s="12"/>
    </row>
    <row r="2" spans="1:15" ht="33" customHeight="1">
      <c r="A2" s="98" t="s">
        <v>161</v>
      </c>
      <c r="B2" s="98"/>
      <c r="C2" s="98"/>
      <c r="D2" s="98"/>
      <c r="E2" s="98"/>
      <c r="F2" s="98"/>
      <c r="G2" s="12"/>
    </row>
    <row r="3" spans="1:15" ht="9" customHeight="1">
      <c r="A3" s="99"/>
      <c r="B3" s="99"/>
      <c r="C3" s="99"/>
      <c r="D3" s="99"/>
      <c r="E3" s="100"/>
      <c r="F3" s="101"/>
    </row>
    <row r="4" spans="1:15" ht="27.75" customHeight="1">
      <c r="A4" s="102" t="s">
        <v>0</v>
      </c>
      <c r="B4" s="102" t="s">
        <v>1</v>
      </c>
      <c r="C4" s="102"/>
      <c r="D4" s="102"/>
      <c r="E4" s="102"/>
      <c r="F4" s="104" t="s">
        <v>147</v>
      </c>
    </row>
    <row r="5" spans="1:15" ht="61.5" customHeight="1">
      <c r="A5" s="103"/>
      <c r="B5" s="24" t="s">
        <v>4</v>
      </c>
      <c r="C5" s="25" t="s">
        <v>41</v>
      </c>
      <c r="D5" s="25" t="s">
        <v>5</v>
      </c>
      <c r="E5" s="25" t="s">
        <v>6</v>
      </c>
      <c r="F5" s="104"/>
    </row>
    <row r="6" spans="1:15">
      <c r="A6" s="51" t="s">
        <v>3</v>
      </c>
      <c r="B6" s="26" t="s">
        <v>7</v>
      </c>
      <c r="C6" s="26" t="s">
        <v>8</v>
      </c>
      <c r="D6" s="26"/>
      <c r="E6" s="26"/>
      <c r="F6" s="84">
        <f>F7+F12+F25+F21</f>
        <v>3155084</v>
      </c>
      <c r="G6" s="10"/>
    </row>
    <row r="7" spans="1:15" ht="22.5">
      <c r="A7" s="52" t="s">
        <v>9</v>
      </c>
      <c r="B7" s="27" t="s">
        <v>7</v>
      </c>
      <c r="C7" s="27" t="s">
        <v>10</v>
      </c>
      <c r="D7" s="27"/>
      <c r="E7" s="27"/>
      <c r="F7" s="89">
        <f>F8</f>
        <v>527500</v>
      </c>
    </row>
    <row r="8" spans="1:15">
      <c r="A8" s="44" t="s">
        <v>68</v>
      </c>
      <c r="B8" s="29" t="s">
        <v>7</v>
      </c>
      <c r="C8" s="29" t="s">
        <v>10</v>
      </c>
      <c r="D8" s="29" t="s">
        <v>78</v>
      </c>
      <c r="E8" s="29"/>
      <c r="F8" s="30">
        <f>F9</f>
        <v>527500</v>
      </c>
    </row>
    <row r="9" spans="1:15">
      <c r="A9" s="38" t="s">
        <v>11</v>
      </c>
      <c r="B9" s="29" t="s">
        <v>7</v>
      </c>
      <c r="C9" s="29" t="s">
        <v>10</v>
      </c>
      <c r="D9" s="29" t="s">
        <v>77</v>
      </c>
      <c r="E9" s="29"/>
      <c r="F9" s="30">
        <f>F10+F11</f>
        <v>527500</v>
      </c>
    </row>
    <row r="10" spans="1:15">
      <c r="A10" s="38" t="s">
        <v>155</v>
      </c>
      <c r="B10" s="29" t="s">
        <v>7</v>
      </c>
      <c r="C10" s="29" t="s">
        <v>10</v>
      </c>
      <c r="D10" s="29" t="s">
        <v>77</v>
      </c>
      <c r="E10" s="29" t="s">
        <v>36</v>
      </c>
      <c r="F10" s="30">
        <v>405000</v>
      </c>
    </row>
    <row r="11" spans="1:15" ht="22.5">
      <c r="A11" s="38" t="s">
        <v>156</v>
      </c>
      <c r="B11" s="29" t="s">
        <v>7</v>
      </c>
      <c r="C11" s="29" t="s">
        <v>10</v>
      </c>
      <c r="D11" s="29" t="s">
        <v>77</v>
      </c>
      <c r="E11" s="29" t="s">
        <v>157</v>
      </c>
      <c r="F11" s="30">
        <v>122500</v>
      </c>
    </row>
    <row r="12" spans="1:15">
      <c r="A12" s="34" t="s">
        <v>138</v>
      </c>
      <c r="B12" s="31" t="s">
        <v>7</v>
      </c>
      <c r="C12" s="31" t="s">
        <v>14</v>
      </c>
      <c r="D12" s="29"/>
      <c r="E12" s="31"/>
      <c r="F12" s="48">
        <f>F13+F18</f>
        <v>2450000</v>
      </c>
    </row>
    <row r="13" spans="1:15" ht="19.5" customHeight="1">
      <c r="A13" s="44" t="s">
        <v>71</v>
      </c>
      <c r="B13" s="27" t="s">
        <v>13</v>
      </c>
      <c r="C13" s="27" t="s">
        <v>14</v>
      </c>
      <c r="D13" s="29" t="s">
        <v>79</v>
      </c>
      <c r="E13" s="27"/>
      <c r="F13" s="90">
        <f>F14+F15+F16+F17</f>
        <v>2402000</v>
      </c>
    </row>
    <row r="14" spans="1:15">
      <c r="A14" s="38" t="s">
        <v>155</v>
      </c>
      <c r="B14" s="29" t="s">
        <v>7</v>
      </c>
      <c r="C14" s="29" t="s">
        <v>14</v>
      </c>
      <c r="D14" s="29" t="s">
        <v>79</v>
      </c>
      <c r="E14" s="29" t="s">
        <v>36</v>
      </c>
      <c r="F14" s="30">
        <v>1130000</v>
      </c>
    </row>
    <row r="15" spans="1:15" ht="22.5">
      <c r="A15" s="38" t="s">
        <v>156</v>
      </c>
      <c r="B15" s="29" t="s">
        <v>7</v>
      </c>
      <c r="C15" s="29" t="s">
        <v>14</v>
      </c>
      <c r="D15" s="29" t="s">
        <v>79</v>
      </c>
      <c r="E15" s="29" t="s">
        <v>157</v>
      </c>
      <c r="F15" s="30">
        <v>342000</v>
      </c>
    </row>
    <row r="16" spans="1:15" s="22" customFormat="1">
      <c r="A16" s="53" t="s">
        <v>140</v>
      </c>
      <c r="B16" s="32" t="s">
        <v>7</v>
      </c>
      <c r="C16" s="32" t="s">
        <v>14</v>
      </c>
      <c r="D16" s="32" t="s">
        <v>79</v>
      </c>
      <c r="E16" s="32" t="s">
        <v>55</v>
      </c>
      <c r="F16" s="33">
        <v>68000</v>
      </c>
      <c r="G16" s="23"/>
      <c r="H16" s="23"/>
      <c r="I16" s="23"/>
      <c r="J16" s="23"/>
      <c r="K16" s="23"/>
      <c r="L16" s="23"/>
      <c r="M16" s="23"/>
      <c r="N16" s="23"/>
      <c r="O16" s="23"/>
    </row>
    <row r="17" spans="1:9" s="1" customFormat="1" ht="22.5">
      <c r="A17" s="38" t="s">
        <v>40</v>
      </c>
      <c r="B17" s="31" t="s">
        <v>7</v>
      </c>
      <c r="C17" s="31" t="s">
        <v>14</v>
      </c>
      <c r="D17" s="29" t="s">
        <v>79</v>
      </c>
      <c r="E17" s="31" t="s">
        <v>39</v>
      </c>
      <c r="F17" s="30">
        <v>862000</v>
      </c>
    </row>
    <row r="18" spans="1:9" s="1" customFormat="1">
      <c r="A18" s="42" t="s">
        <v>72</v>
      </c>
      <c r="B18" s="29" t="s">
        <v>7</v>
      </c>
      <c r="C18" s="29" t="s">
        <v>14</v>
      </c>
      <c r="D18" s="29" t="s">
        <v>80</v>
      </c>
      <c r="E18" s="31"/>
      <c r="F18" s="48">
        <f>F19+F20</f>
        <v>48000</v>
      </c>
    </row>
    <row r="19" spans="1:9" s="1" customFormat="1">
      <c r="A19" s="54" t="s">
        <v>153</v>
      </c>
      <c r="B19" s="29" t="s">
        <v>7</v>
      </c>
      <c r="C19" s="29" t="s">
        <v>14</v>
      </c>
      <c r="D19" s="29" t="s">
        <v>141</v>
      </c>
      <c r="E19" s="29" t="s">
        <v>152</v>
      </c>
      <c r="F19" s="30">
        <v>12000</v>
      </c>
    </row>
    <row r="20" spans="1:9" s="1" customFormat="1">
      <c r="A20" s="55" t="s">
        <v>43</v>
      </c>
      <c r="B20" s="29" t="s">
        <v>7</v>
      </c>
      <c r="C20" s="29" t="s">
        <v>14</v>
      </c>
      <c r="D20" s="29" t="s">
        <v>141</v>
      </c>
      <c r="E20" s="29" t="s">
        <v>42</v>
      </c>
      <c r="F20" s="30">
        <v>36000</v>
      </c>
    </row>
    <row r="21" spans="1:9" hidden="1">
      <c r="A21" s="57" t="s">
        <v>92</v>
      </c>
      <c r="B21" s="27" t="s">
        <v>7</v>
      </c>
      <c r="C21" s="27" t="s">
        <v>25</v>
      </c>
      <c r="D21" s="29"/>
      <c r="E21" s="27"/>
      <c r="F21" s="28">
        <f>F22</f>
        <v>0</v>
      </c>
    </row>
    <row r="22" spans="1:9" hidden="1">
      <c r="A22" s="39" t="s">
        <v>68</v>
      </c>
      <c r="B22" s="29" t="s">
        <v>7</v>
      </c>
      <c r="C22" s="29" t="s">
        <v>25</v>
      </c>
      <c r="D22" s="29" t="s">
        <v>78</v>
      </c>
      <c r="E22" s="27"/>
      <c r="F22" s="75">
        <f>F23</f>
        <v>0</v>
      </c>
    </row>
    <row r="23" spans="1:9" hidden="1">
      <c r="A23" s="38" t="s">
        <v>34</v>
      </c>
      <c r="B23" s="29" t="s">
        <v>7</v>
      </c>
      <c r="C23" s="29" t="s">
        <v>25</v>
      </c>
      <c r="D23" s="29" t="s">
        <v>88</v>
      </c>
      <c r="E23" s="29"/>
      <c r="F23" s="30">
        <f>F24</f>
        <v>0</v>
      </c>
    </row>
    <row r="24" spans="1:9" hidden="1">
      <c r="A24" s="34" t="s">
        <v>91</v>
      </c>
      <c r="B24" s="29" t="s">
        <v>7</v>
      </c>
      <c r="C24" s="29" t="s">
        <v>25</v>
      </c>
      <c r="D24" s="29" t="s">
        <v>88</v>
      </c>
      <c r="E24" s="29" t="s">
        <v>90</v>
      </c>
      <c r="F24" s="30"/>
    </row>
    <row r="25" spans="1:9">
      <c r="A25" s="57" t="s">
        <v>16</v>
      </c>
      <c r="B25" s="27" t="s">
        <v>7</v>
      </c>
      <c r="C25" s="27" t="s">
        <v>28</v>
      </c>
      <c r="D25" s="29"/>
      <c r="E25" s="27"/>
      <c r="F25" s="35">
        <f>F27+F29+F32</f>
        <v>177584</v>
      </c>
      <c r="G25" s="10"/>
    </row>
    <row r="26" spans="1:9" ht="15.75" customHeight="1">
      <c r="A26" s="36" t="s">
        <v>73</v>
      </c>
      <c r="B26" s="27" t="s">
        <v>7</v>
      </c>
      <c r="C26" s="27" t="s">
        <v>28</v>
      </c>
      <c r="D26" s="29" t="s">
        <v>85</v>
      </c>
      <c r="E26" s="27"/>
      <c r="F26" s="74">
        <f>F27+F31</f>
        <v>12984</v>
      </c>
    </row>
    <row r="27" spans="1:9" ht="33.75" customHeight="1">
      <c r="A27" s="53" t="s">
        <v>146</v>
      </c>
      <c r="B27" s="58" t="s">
        <v>7</v>
      </c>
      <c r="C27" s="58" t="s">
        <v>28</v>
      </c>
      <c r="D27" s="32" t="s">
        <v>86</v>
      </c>
      <c r="E27" s="27"/>
      <c r="F27" s="74">
        <f>F28</f>
        <v>11294</v>
      </c>
    </row>
    <row r="28" spans="1:9" ht="13.5" customHeight="1">
      <c r="A28" s="53" t="s">
        <v>76</v>
      </c>
      <c r="B28" s="58" t="s">
        <v>7</v>
      </c>
      <c r="C28" s="58" t="s">
        <v>28</v>
      </c>
      <c r="D28" s="32" t="s">
        <v>86</v>
      </c>
      <c r="E28" s="27" t="s">
        <v>56</v>
      </c>
      <c r="F28" s="37">
        <v>11294</v>
      </c>
    </row>
    <row r="29" spans="1:9" ht="25.5" customHeight="1">
      <c r="A29" s="53" t="s">
        <v>61</v>
      </c>
      <c r="B29" s="32" t="s">
        <v>7</v>
      </c>
      <c r="C29" s="32" t="s">
        <v>28</v>
      </c>
      <c r="D29" s="32" t="s">
        <v>142</v>
      </c>
      <c r="E29" s="32"/>
      <c r="F29" s="33">
        <v>1690</v>
      </c>
      <c r="I29" s="78"/>
    </row>
    <row r="30" spans="1:9" ht="24" customHeight="1">
      <c r="A30" s="53" t="s">
        <v>45</v>
      </c>
      <c r="B30" s="32" t="s">
        <v>7</v>
      </c>
      <c r="C30" s="32" t="s">
        <v>28</v>
      </c>
      <c r="D30" s="32" t="s">
        <v>142</v>
      </c>
      <c r="E30" s="32" t="s">
        <v>44</v>
      </c>
      <c r="F30" s="33"/>
    </row>
    <row r="31" spans="1:9" ht="22.5">
      <c r="A31" s="53" t="s">
        <v>40</v>
      </c>
      <c r="B31" s="32" t="s">
        <v>7</v>
      </c>
      <c r="C31" s="32" t="s">
        <v>28</v>
      </c>
      <c r="D31" s="32" t="s">
        <v>142</v>
      </c>
      <c r="E31" s="32" t="s">
        <v>39</v>
      </c>
      <c r="F31" s="33">
        <v>1690</v>
      </c>
    </row>
    <row r="32" spans="1:9" ht="15" customHeight="1">
      <c r="A32" s="79" t="s">
        <v>68</v>
      </c>
      <c r="B32" s="80" t="s">
        <v>7</v>
      </c>
      <c r="C32" s="80" t="s">
        <v>28</v>
      </c>
      <c r="D32" s="81" t="s">
        <v>78</v>
      </c>
      <c r="E32" s="80"/>
      <c r="F32" s="82">
        <f>F33+F35</f>
        <v>164600</v>
      </c>
    </row>
    <row r="33" spans="1:6" ht="14.25" customHeight="1">
      <c r="A33" s="53" t="s">
        <v>69</v>
      </c>
      <c r="B33" s="58" t="s">
        <v>7</v>
      </c>
      <c r="C33" s="58" t="s">
        <v>28</v>
      </c>
      <c r="D33" s="32" t="s">
        <v>79</v>
      </c>
      <c r="E33" s="27"/>
      <c r="F33" s="74">
        <f>F34</f>
        <v>164600</v>
      </c>
    </row>
    <row r="34" spans="1:6" ht="23.25" customHeight="1">
      <c r="A34" s="53" t="s">
        <v>40</v>
      </c>
      <c r="B34" s="58" t="s">
        <v>7</v>
      </c>
      <c r="C34" s="58" t="s">
        <v>28</v>
      </c>
      <c r="D34" s="32" t="s">
        <v>79</v>
      </c>
      <c r="E34" s="27" t="s">
        <v>39</v>
      </c>
      <c r="F34" s="37">
        <v>164600</v>
      </c>
    </row>
    <row r="35" spans="1:6" ht="21" hidden="1" customHeight="1">
      <c r="A35" s="59" t="s">
        <v>121</v>
      </c>
      <c r="B35" s="58" t="s">
        <v>7</v>
      </c>
      <c r="C35" s="58" t="s">
        <v>28</v>
      </c>
      <c r="D35" s="32" t="s">
        <v>122</v>
      </c>
      <c r="E35" s="27"/>
      <c r="F35" s="74">
        <f>F36</f>
        <v>0</v>
      </c>
    </row>
    <row r="36" spans="1:6" ht="16.5" hidden="1" customHeight="1">
      <c r="A36" s="53" t="s">
        <v>120</v>
      </c>
      <c r="B36" s="58" t="s">
        <v>7</v>
      </c>
      <c r="C36" s="58" t="s">
        <v>28</v>
      </c>
      <c r="D36" s="32" t="s">
        <v>122</v>
      </c>
      <c r="E36" s="27" t="s">
        <v>123</v>
      </c>
      <c r="F36" s="37"/>
    </row>
    <row r="37" spans="1:6" ht="14.25" customHeight="1">
      <c r="A37" s="36" t="s">
        <v>29</v>
      </c>
      <c r="B37" s="60" t="s">
        <v>10</v>
      </c>
      <c r="C37" s="60" t="s">
        <v>8</v>
      </c>
      <c r="D37" s="32"/>
      <c r="E37" s="26"/>
      <c r="F37" s="91">
        <f>F38</f>
        <v>207800</v>
      </c>
    </row>
    <row r="38" spans="1:6" ht="12.75" customHeight="1">
      <c r="A38" s="61" t="s">
        <v>30</v>
      </c>
      <c r="B38" s="58" t="s">
        <v>10</v>
      </c>
      <c r="C38" s="58" t="s">
        <v>12</v>
      </c>
      <c r="D38" s="32"/>
      <c r="E38" s="27"/>
      <c r="F38" s="92">
        <f>F40</f>
        <v>207800</v>
      </c>
    </row>
    <row r="39" spans="1:6" ht="45.75" customHeight="1">
      <c r="A39" s="62" t="s">
        <v>74</v>
      </c>
      <c r="B39" s="32" t="s">
        <v>10</v>
      </c>
      <c r="C39" s="32" t="s">
        <v>12</v>
      </c>
      <c r="D39" s="32" t="s">
        <v>87</v>
      </c>
      <c r="E39" s="29"/>
      <c r="F39" s="75">
        <f>F40</f>
        <v>207800</v>
      </c>
    </row>
    <row r="40" spans="1:6" ht="22.5">
      <c r="A40" s="53" t="s">
        <v>27</v>
      </c>
      <c r="B40" s="32" t="s">
        <v>10</v>
      </c>
      <c r="C40" s="32" t="s">
        <v>12</v>
      </c>
      <c r="D40" s="32" t="s">
        <v>82</v>
      </c>
      <c r="E40" s="29"/>
      <c r="F40" s="30">
        <f>F41+F43+F42</f>
        <v>207800</v>
      </c>
    </row>
    <row r="41" spans="1:6">
      <c r="A41" s="53" t="s">
        <v>155</v>
      </c>
      <c r="B41" s="32" t="s">
        <v>10</v>
      </c>
      <c r="C41" s="32" t="s">
        <v>12</v>
      </c>
      <c r="D41" s="32" t="s">
        <v>82</v>
      </c>
      <c r="E41" s="29" t="s">
        <v>36</v>
      </c>
      <c r="F41" s="30">
        <v>135000</v>
      </c>
    </row>
    <row r="42" spans="1:6" ht="22.5">
      <c r="A42" s="38" t="s">
        <v>156</v>
      </c>
      <c r="B42" s="32" t="s">
        <v>10</v>
      </c>
      <c r="C42" s="32" t="s">
        <v>12</v>
      </c>
      <c r="D42" s="32" t="s">
        <v>82</v>
      </c>
      <c r="E42" s="29" t="s">
        <v>157</v>
      </c>
      <c r="F42" s="30">
        <v>40000</v>
      </c>
    </row>
    <row r="43" spans="1:6" ht="15.75" customHeight="1">
      <c r="A43" s="53" t="s">
        <v>40</v>
      </c>
      <c r="B43" s="32" t="s">
        <v>10</v>
      </c>
      <c r="C43" s="32" t="s">
        <v>12</v>
      </c>
      <c r="D43" s="32" t="s">
        <v>82</v>
      </c>
      <c r="E43" s="29" t="s">
        <v>39</v>
      </c>
      <c r="F43" s="30">
        <v>32800</v>
      </c>
    </row>
    <row r="44" spans="1:6" ht="19.5" customHeight="1">
      <c r="A44" s="79" t="s">
        <v>94</v>
      </c>
      <c r="B44" s="83" t="s">
        <v>12</v>
      </c>
      <c r="C44" s="83" t="s">
        <v>8</v>
      </c>
      <c r="D44" s="83"/>
      <c r="E44" s="83"/>
      <c r="F44" s="84">
        <f>F45+F48</f>
        <v>100000</v>
      </c>
    </row>
    <row r="45" spans="1:6" ht="0.75" customHeight="1">
      <c r="A45" s="61" t="s">
        <v>95</v>
      </c>
      <c r="B45" s="58" t="s">
        <v>12</v>
      </c>
      <c r="C45" s="58" t="s">
        <v>22</v>
      </c>
      <c r="D45" s="32"/>
      <c r="E45" s="27"/>
      <c r="F45" s="41">
        <f>F46</f>
        <v>0</v>
      </c>
    </row>
    <row r="46" spans="1:6" ht="29.25" hidden="1" customHeight="1">
      <c r="A46" s="53" t="s">
        <v>67</v>
      </c>
      <c r="B46" s="32" t="s">
        <v>12</v>
      </c>
      <c r="C46" s="32" t="s">
        <v>22</v>
      </c>
      <c r="D46" s="32" t="s">
        <v>126</v>
      </c>
      <c r="E46" s="32"/>
      <c r="F46" s="33">
        <v>0</v>
      </c>
    </row>
    <row r="47" spans="1:6" ht="24" hidden="1" customHeight="1">
      <c r="A47" s="53" t="s">
        <v>40</v>
      </c>
      <c r="B47" s="32" t="s">
        <v>12</v>
      </c>
      <c r="C47" s="32" t="s">
        <v>22</v>
      </c>
      <c r="D47" s="32" t="s">
        <v>126</v>
      </c>
      <c r="E47" s="32" t="s">
        <v>39</v>
      </c>
      <c r="F47" s="33">
        <v>0</v>
      </c>
    </row>
    <row r="48" spans="1:6">
      <c r="A48" s="63" t="s">
        <v>49</v>
      </c>
      <c r="B48" s="58" t="s">
        <v>12</v>
      </c>
      <c r="C48" s="58" t="s">
        <v>24</v>
      </c>
      <c r="D48" s="32"/>
      <c r="E48" s="27"/>
      <c r="F48" s="92">
        <f>F49</f>
        <v>100000</v>
      </c>
    </row>
    <row r="49" spans="1:7">
      <c r="A49" s="64" t="s">
        <v>75</v>
      </c>
      <c r="B49" s="32" t="s">
        <v>12</v>
      </c>
      <c r="C49" s="32" t="s">
        <v>24</v>
      </c>
      <c r="D49" s="32" t="s">
        <v>84</v>
      </c>
      <c r="E49" s="29"/>
      <c r="F49" s="30">
        <f>F50+F53</f>
        <v>100000</v>
      </c>
    </row>
    <row r="50" spans="1:7">
      <c r="A50" s="62" t="s">
        <v>96</v>
      </c>
      <c r="B50" s="32" t="s">
        <v>12</v>
      </c>
      <c r="C50" s="32" t="s">
        <v>24</v>
      </c>
      <c r="D50" s="32" t="s">
        <v>89</v>
      </c>
      <c r="E50" s="29"/>
      <c r="F50" s="30">
        <f>F51</f>
        <v>100000</v>
      </c>
    </row>
    <row r="51" spans="1:7" ht="21.75" customHeight="1">
      <c r="A51" s="53" t="s">
        <v>40</v>
      </c>
      <c r="B51" s="32" t="s">
        <v>12</v>
      </c>
      <c r="C51" s="32" t="s">
        <v>24</v>
      </c>
      <c r="D51" s="32" t="s">
        <v>89</v>
      </c>
      <c r="E51" s="29" t="s">
        <v>39</v>
      </c>
      <c r="F51" s="96">
        <v>100000</v>
      </c>
    </row>
    <row r="52" spans="1:7" ht="19.5" hidden="1" customHeight="1">
      <c r="A52" s="64"/>
      <c r="B52" s="32"/>
      <c r="C52" s="32"/>
      <c r="D52" s="32"/>
      <c r="E52" s="29"/>
      <c r="F52" s="30"/>
    </row>
    <row r="53" spans="1:7" ht="27" hidden="1" customHeight="1">
      <c r="A53" s="62" t="s">
        <v>93</v>
      </c>
      <c r="B53" s="32" t="s">
        <v>12</v>
      </c>
      <c r="C53" s="32" t="s">
        <v>24</v>
      </c>
      <c r="D53" s="32" t="s">
        <v>83</v>
      </c>
      <c r="E53" s="29"/>
      <c r="F53" s="30">
        <f>F54</f>
        <v>0</v>
      </c>
    </row>
    <row r="54" spans="1:7" ht="22.5" hidden="1">
      <c r="A54" s="53" t="s">
        <v>40</v>
      </c>
      <c r="B54" s="32" t="s">
        <v>12</v>
      </c>
      <c r="C54" s="32" t="s">
        <v>24</v>
      </c>
      <c r="D54" s="32" t="s">
        <v>83</v>
      </c>
      <c r="E54" s="29" t="s">
        <v>39</v>
      </c>
      <c r="F54" s="30"/>
      <c r="G54" s="17"/>
    </row>
    <row r="55" spans="1:7" ht="18" customHeight="1">
      <c r="A55" s="36" t="s">
        <v>17</v>
      </c>
      <c r="B55" s="60" t="s">
        <v>14</v>
      </c>
      <c r="C55" s="60" t="s">
        <v>8</v>
      </c>
      <c r="D55" s="32"/>
      <c r="E55" s="26"/>
      <c r="F55" s="91">
        <f>F56</f>
        <v>441936</v>
      </c>
      <c r="G55" s="17"/>
    </row>
    <row r="56" spans="1:7" s="1" customFormat="1" ht="17.25" customHeight="1">
      <c r="A56" s="63" t="s">
        <v>35</v>
      </c>
      <c r="B56" s="58" t="s">
        <v>14</v>
      </c>
      <c r="C56" s="58" t="s">
        <v>22</v>
      </c>
      <c r="D56" s="32"/>
      <c r="E56" s="45"/>
      <c r="F56" s="92">
        <f>F60+F57</f>
        <v>441936</v>
      </c>
    </row>
    <row r="57" spans="1:7" ht="18" customHeight="1">
      <c r="A57" s="36" t="s">
        <v>73</v>
      </c>
      <c r="B57" s="32" t="s">
        <v>14</v>
      </c>
      <c r="C57" s="32" t="s">
        <v>22</v>
      </c>
      <c r="D57" s="32" t="s">
        <v>85</v>
      </c>
      <c r="E57" s="26"/>
      <c r="F57" s="40">
        <f>F58</f>
        <v>301730</v>
      </c>
      <c r="G57" s="17"/>
    </row>
    <row r="58" spans="1:7" s="1" customFormat="1" ht="40.5" customHeight="1">
      <c r="A58" s="53" t="s">
        <v>62</v>
      </c>
      <c r="B58" s="32" t="s">
        <v>14</v>
      </c>
      <c r="C58" s="32" t="s">
        <v>22</v>
      </c>
      <c r="D58" s="32" t="s">
        <v>98</v>
      </c>
      <c r="E58" s="31"/>
      <c r="F58" s="30">
        <f>F59</f>
        <v>301730</v>
      </c>
    </row>
    <row r="59" spans="1:7" s="1" customFormat="1" ht="21.75" customHeight="1">
      <c r="A59" s="53" t="s">
        <v>40</v>
      </c>
      <c r="B59" s="32" t="s">
        <v>14</v>
      </c>
      <c r="C59" s="32" t="s">
        <v>22</v>
      </c>
      <c r="D59" s="32" t="s">
        <v>98</v>
      </c>
      <c r="E59" s="31" t="s">
        <v>39</v>
      </c>
      <c r="F59" s="30">
        <v>301730</v>
      </c>
    </row>
    <row r="60" spans="1:7" s="1" customFormat="1" ht="14.25" customHeight="1">
      <c r="A60" s="65" t="s">
        <v>75</v>
      </c>
      <c r="B60" s="32" t="s">
        <v>14</v>
      </c>
      <c r="C60" s="32" t="s">
        <v>22</v>
      </c>
      <c r="D60" s="32" t="s">
        <v>84</v>
      </c>
      <c r="E60" s="31"/>
      <c r="F60" s="30">
        <f>F61</f>
        <v>140206</v>
      </c>
    </row>
    <row r="61" spans="1:7" s="1" customFormat="1" ht="25.5" customHeight="1">
      <c r="A61" s="53" t="s">
        <v>97</v>
      </c>
      <c r="B61" s="32" t="s">
        <v>14</v>
      </c>
      <c r="C61" s="32" t="s">
        <v>22</v>
      </c>
      <c r="D61" s="32" t="s">
        <v>137</v>
      </c>
      <c r="E61" s="31"/>
      <c r="F61" s="30">
        <f>F62</f>
        <v>140206</v>
      </c>
    </row>
    <row r="62" spans="1:7" s="1" customFormat="1" ht="22.5">
      <c r="A62" s="53" t="s">
        <v>40</v>
      </c>
      <c r="B62" s="32" t="s">
        <v>32</v>
      </c>
      <c r="C62" s="32" t="s">
        <v>22</v>
      </c>
      <c r="D62" s="32" t="s">
        <v>137</v>
      </c>
      <c r="E62" s="31" t="s">
        <v>39</v>
      </c>
      <c r="F62" s="30">
        <v>140206</v>
      </c>
    </row>
    <row r="63" spans="1:7" s="1" customFormat="1" hidden="1">
      <c r="A63" s="53" t="s">
        <v>43</v>
      </c>
      <c r="B63" s="32" t="s">
        <v>14</v>
      </c>
      <c r="C63" s="32" t="s">
        <v>58</v>
      </c>
      <c r="D63" s="32" t="s">
        <v>113</v>
      </c>
      <c r="E63" s="31" t="s">
        <v>42</v>
      </c>
      <c r="F63" s="30"/>
    </row>
    <row r="64" spans="1:7" s="1" customFormat="1" ht="0.75" customHeight="1">
      <c r="A64" s="59" t="s">
        <v>114</v>
      </c>
      <c r="B64" s="32" t="s">
        <v>14</v>
      </c>
      <c r="C64" s="32" t="s">
        <v>58</v>
      </c>
      <c r="D64" s="60" t="s">
        <v>115</v>
      </c>
      <c r="E64" s="31"/>
      <c r="F64" s="30">
        <f>F65</f>
        <v>0</v>
      </c>
    </row>
    <row r="65" spans="1:7" s="1" customFormat="1" ht="22.5" hidden="1">
      <c r="A65" s="53" t="s">
        <v>40</v>
      </c>
      <c r="B65" s="32" t="s">
        <v>14</v>
      </c>
      <c r="C65" s="32" t="s">
        <v>58</v>
      </c>
      <c r="D65" s="32" t="s">
        <v>115</v>
      </c>
      <c r="E65" s="31" t="s">
        <v>39</v>
      </c>
      <c r="F65" s="30"/>
    </row>
    <row r="66" spans="1:7" s="2" customFormat="1" ht="16.5" customHeight="1">
      <c r="A66" s="36" t="s">
        <v>26</v>
      </c>
      <c r="B66" s="60" t="s">
        <v>15</v>
      </c>
      <c r="C66" s="60" t="s">
        <v>8</v>
      </c>
      <c r="D66" s="32" t="s">
        <v>99</v>
      </c>
      <c r="E66" s="26"/>
      <c r="F66" s="40">
        <f>F67+F74+F83+F97+F81</f>
        <v>5851037</v>
      </c>
      <c r="G66" s="18"/>
    </row>
    <row r="67" spans="1:7" s="2" customFormat="1">
      <c r="A67" s="61" t="s">
        <v>33</v>
      </c>
      <c r="B67" s="58" t="s">
        <v>15</v>
      </c>
      <c r="C67" s="58" t="s">
        <v>7</v>
      </c>
      <c r="D67" s="32" t="s">
        <v>99</v>
      </c>
      <c r="E67" s="27" t="s">
        <v>39</v>
      </c>
      <c r="F67" s="92">
        <v>48876</v>
      </c>
    </row>
    <row r="68" spans="1:7" s="2" customFormat="1">
      <c r="A68" s="65" t="s">
        <v>75</v>
      </c>
      <c r="B68" s="32" t="s">
        <v>15</v>
      </c>
      <c r="C68" s="32" t="s">
        <v>7</v>
      </c>
      <c r="D68" s="32" t="s">
        <v>84</v>
      </c>
      <c r="E68" s="31"/>
      <c r="F68" s="30">
        <f>F69</f>
        <v>0</v>
      </c>
    </row>
    <row r="69" spans="1:7" s="2" customFormat="1">
      <c r="A69" s="53" t="s">
        <v>129</v>
      </c>
      <c r="B69" s="32" t="s">
        <v>15</v>
      </c>
      <c r="C69" s="32" t="s">
        <v>7</v>
      </c>
      <c r="D69" s="32" t="s">
        <v>130</v>
      </c>
      <c r="E69" s="29"/>
      <c r="F69" s="30">
        <f>F70</f>
        <v>0</v>
      </c>
    </row>
    <row r="70" spans="1:7" s="2" customFormat="1" ht="22.5">
      <c r="A70" s="53" t="s">
        <v>40</v>
      </c>
      <c r="B70" s="32" t="s">
        <v>15</v>
      </c>
      <c r="C70" s="32" t="s">
        <v>7</v>
      </c>
      <c r="D70" s="32" t="s">
        <v>130</v>
      </c>
      <c r="E70" s="29" t="s">
        <v>39</v>
      </c>
      <c r="F70" s="30"/>
    </row>
    <row r="71" spans="1:7" s="2" customFormat="1" ht="81" hidden="1" customHeight="1">
      <c r="A71" s="53"/>
      <c r="B71" s="32"/>
      <c r="C71" s="32"/>
      <c r="D71" s="32"/>
      <c r="E71" s="47"/>
      <c r="F71" s="48"/>
    </row>
    <row r="72" spans="1:7" s="2" customFormat="1" ht="36.75" hidden="1" customHeight="1">
      <c r="A72" s="53"/>
      <c r="B72" s="32"/>
      <c r="C72" s="32"/>
      <c r="D72" s="32"/>
      <c r="E72" s="31"/>
      <c r="F72" s="30"/>
    </row>
    <row r="73" spans="1:7" s="2" customFormat="1" ht="35.25" hidden="1" customHeight="1">
      <c r="A73" s="53"/>
      <c r="B73" s="32"/>
      <c r="C73" s="32"/>
      <c r="D73" s="32"/>
      <c r="E73" s="31"/>
      <c r="F73" s="30"/>
    </row>
    <row r="74" spans="1:7" s="2" customFormat="1" ht="13.5" customHeight="1">
      <c r="A74" s="66" t="s">
        <v>52</v>
      </c>
      <c r="B74" s="58" t="s">
        <v>15</v>
      </c>
      <c r="C74" s="58" t="s">
        <v>10</v>
      </c>
      <c r="D74" s="32"/>
      <c r="E74" s="45"/>
      <c r="F74" s="91">
        <f>F75+F82</f>
        <v>439260</v>
      </c>
    </row>
    <row r="75" spans="1:7" s="2" customFormat="1" ht="17.25" customHeight="1">
      <c r="A75" s="36" t="s">
        <v>73</v>
      </c>
      <c r="B75" s="32" t="s">
        <v>15</v>
      </c>
      <c r="C75" s="32" t="s">
        <v>10</v>
      </c>
      <c r="D75" s="32" t="s">
        <v>85</v>
      </c>
      <c r="E75" s="45"/>
      <c r="F75" s="77">
        <f>F76</f>
        <v>199260</v>
      </c>
    </row>
    <row r="76" spans="1:7" s="2" customFormat="1" ht="45">
      <c r="A76" s="53" t="s">
        <v>64</v>
      </c>
      <c r="B76" s="32" t="s">
        <v>15</v>
      </c>
      <c r="C76" s="32" t="s">
        <v>10</v>
      </c>
      <c r="D76" s="32" t="s">
        <v>100</v>
      </c>
      <c r="E76" s="31"/>
      <c r="F76" s="30">
        <f>F77+F78</f>
        <v>199260</v>
      </c>
    </row>
    <row r="77" spans="1:7" s="2" customFormat="1" ht="22.5">
      <c r="A77" s="53" t="s">
        <v>45</v>
      </c>
      <c r="B77" s="32" t="s">
        <v>15</v>
      </c>
      <c r="C77" s="32" t="s">
        <v>10</v>
      </c>
      <c r="D77" s="32" t="s">
        <v>100</v>
      </c>
      <c r="E77" s="31" t="s">
        <v>44</v>
      </c>
      <c r="F77" s="30"/>
    </row>
    <row r="78" spans="1:7" s="2" customFormat="1" ht="22.5">
      <c r="A78" s="53" t="s">
        <v>40</v>
      </c>
      <c r="B78" s="32" t="s">
        <v>15</v>
      </c>
      <c r="C78" s="32" t="s">
        <v>10</v>
      </c>
      <c r="D78" s="32" t="s">
        <v>100</v>
      </c>
      <c r="E78" s="31" t="s">
        <v>39</v>
      </c>
      <c r="F78" s="30">
        <v>199260</v>
      </c>
    </row>
    <row r="79" spans="1:7" s="2" customFormat="1">
      <c r="A79" s="65" t="s">
        <v>75</v>
      </c>
      <c r="B79" s="32" t="s">
        <v>15</v>
      </c>
      <c r="C79" s="32" t="s">
        <v>10</v>
      </c>
      <c r="D79" s="32" t="s">
        <v>84</v>
      </c>
      <c r="E79" s="31"/>
      <c r="F79" s="86">
        <f>F80+F81</f>
        <v>4712436</v>
      </c>
    </row>
    <row r="80" spans="1:7" s="2" customFormat="1" ht="31.5" customHeight="1">
      <c r="A80" s="85" t="s">
        <v>148</v>
      </c>
      <c r="B80" s="81" t="s">
        <v>15</v>
      </c>
      <c r="C80" s="81" t="s">
        <v>10</v>
      </c>
      <c r="D80" s="81" t="s">
        <v>105</v>
      </c>
      <c r="E80" s="81"/>
      <c r="F80" s="86">
        <f>F82</f>
        <v>240000</v>
      </c>
    </row>
    <row r="81" spans="1:6" s="2" customFormat="1" ht="24" customHeight="1">
      <c r="A81" s="53" t="s">
        <v>45</v>
      </c>
      <c r="B81" s="32" t="s">
        <v>15</v>
      </c>
      <c r="C81" s="32" t="s">
        <v>10</v>
      </c>
      <c r="D81" s="32" t="s">
        <v>163</v>
      </c>
      <c r="E81" s="31" t="s">
        <v>39</v>
      </c>
      <c r="F81" s="30">
        <v>4472436</v>
      </c>
    </row>
    <row r="82" spans="1:6" s="2" customFormat="1" ht="24" customHeight="1">
      <c r="A82" s="53" t="s">
        <v>40</v>
      </c>
      <c r="B82" s="32" t="s">
        <v>15</v>
      </c>
      <c r="C82" s="32" t="s">
        <v>10</v>
      </c>
      <c r="D82" s="32" t="s">
        <v>105</v>
      </c>
      <c r="E82" s="31" t="s">
        <v>39</v>
      </c>
      <c r="F82" s="30">
        <v>240000</v>
      </c>
    </row>
    <row r="83" spans="1:6" s="2" customFormat="1" ht="16.5" customHeight="1">
      <c r="A83" s="67" t="s">
        <v>47</v>
      </c>
      <c r="B83" s="58" t="s">
        <v>15</v>
      </c>
      <c r="C83" s="58" t="s">
        <v>12</v>
      </c>
      <c r="D83" s="32"/>
      <c r="E83" s="45"/>
      <c r="F83" s="84">
        <f>F84+F88+F87</f>
        <v>890465</v>
      </c>
    </row>
    <row r="84" spans="1:6" s="2" customFormat="1" ht="18.75" customHeight="1">
      <c r="A84" s="36" t="s">
        <v>73</v>
      </c>
      <c r="B84" s="32" t="s">
        <v>15</v>
      </c>
      <c r="C84" s="32" t="s">
        <v>12</v>
      </c>
      <c r="D84" s="32" t="s">
        <v>85</v>
      </c>
      <c r="E84" s="45"/>
      <c r="F84" s="75">
        <f>F85</f>
        <v>250050</v>
      </c>
    </row>
    <row r="85" spans="1:6" s="2" customFormat="1" ht="22.5">
      <c r="A85" s="53" t="s">
        <v>65</v>
      </c>
      <c r="B85" s="32" t="s">
        <v>15</v>
      </c>
      <c r="C85" s="32" t="s">
        <v>12</v>
      </c>
      <c r="D85" s="32" t="s">
        <v>101</v>
      </c>
      <c r="E85" s="32"/>
      <c r="F85" s="33">
        <f>F86</f>
        <v>250050</v>
      </c>
    </row>
    <row r="86" spans="1:6" s="2" customFormat="1" ht="22.5">
      <c r="A86" s="53" t="s">
        <v>40</v>
      </c>
      <c r="B86" s="32" t="s">
        <v>15</v>
      </c>
      <c r="C86" s="32" t="s">
        <v>12</v>
      </c>
      <c r="D86" s="32" t="s">
        <v>101</v>
      </c>
      <c r="E86" s="32" t="s">
        <v>39</v>
      </c>
      <c r="F86" s="33">
        <v>250050</v>
      </c>
    </row>
    <row r="87" spans="1:6" s="2" customFormat="1" ht="22.5">
      <c r="A87" s="53" t="s">
        <v>40</v>
      </c>
      <c r="B87" s="32" t="s">
        <v>15</v>
      </c>
      <c r="C87" s="32" t="s">
        <v>12</v>
      </c>
      <c r="D87" s="32" t="s">
        <v>102</v>
      </c>
      <c r="E87" s="32" t="s">
        <v>39</v>
      </c>
      <c r="F87" s="33">
        <v>26415</v>
      </c>
    </row>
    <row r="88" spans="1:6" s="2" customFormat="1" ht="16.5" customHeight="1">
      <c r="A88" s="65" t="s">
        <v>75</v>
      </c>
      <c r="B88" s="32" t="s">
        <v>15</v>
      </c>
      <c r="C88" s="32" t="s">
        <v>12</v>
      </c>
      <c r="D88" s="32" t="s">
        <v>84</v>
      </c>
      <c r="E88" s="50"/>
      <c r="F88" s="92">
        <f>F89+F91+F93+F95</f>
        <v>614000</v>
      </c>
    </row>
    <row r="89" spans="1:6" s="2" customFormat="1" ht="16.5" customHeight="1">
      <c r="A89" s="68" t="s">
        <v>48</v>
      </c>
      <c r="B89" s="32" t="s">
        <v>15</v>
      </c>
      <c r="C89" s="32" t="s">
        <v>12</v>
      </c>
      <c r="D89" s="32" t="s">
        <v>127</v>
      </c>
      <c r="E89" s="31"/>
      <c r="F89" s="30">
        <f>F90</f>
        <v>326000</v>
      </c>
    </row>
    <row r="90" spans="1:6" s="2" customFormat="1" ht="22.5">
      <c r="A90" s="53" t="s">
        <v>40</v>
      </c>
      <c r="B90" s="32" t="s">
        <v>15</v>
      </c>
      <c r="C90" s="32" t="s">
        <v>12</v>
      </c>
      <c r="D90" s="32" t="s">
        <v>127</v>
      </c>
      <c r="E90" s="31" t="s">
        <v>39</v>
      </c>
      <c r="F90" s="30">
        <v>326000</v>
      </c>
    </row>
    <row r="91" spans="1:6" s="2" customFormat="1" ht="0.75" customHeight="1">
      <c r="A91" s="69" t="s">
        <v>70</v>
      </c>
      <c r="B91" s="32" t="s">
        <v>15</v>
      </c>
      <c r="C91" s="32" t="s">
        <v>12</v>
      </c>
      <c r="D91" s="32" t="s">
        <v>128</v>
      </c>
      <c r="E91" s="31"/>
      <c r="F91" s="30">
        <f>F92</f>
        <v>0</v>
      </c>
    </row>
    <row r="92" spans="1:6" s="2" customFormat="1" ht="22.5" hidden="1" customHeight="1">
      <c r="A92" s="53" t="s">
        <v>45</v>
      </c>
      <c r="B92" s="32" t="s">
        <v>15</v>
      </c>
      <c r="C92" s="32" t="s">
        <v>12</v>
      </c>
      <c r="D92" s="32" t="s">
        <v>128</v>
      </c>
      <c r="E92" s="31" t="s">
        <v>44</v>
      </c>
      <c r="F92" s="30"/>
    </row>
    <row r="93" spans="1:6" s="2" customFormat="1" ht="18" hidden="1" customHeight="1">
      <c r="A93" s="53" t="s">
        <v>132</v>
      </c>
      <c r="B93" s="32" t="s">
        <v>15</v>
      </c>
      <c r="C93" s="32" t="s">
        <v>12</v>
      </c>
      <c r="D93" s="32" t="s">
        <v>131</v>
      </c>
      <c r="E93" s="31"/>
      <c r="F93" s="30">
        <f>F94</f>
        <v>0</v>
      </c>
    </row>
    <row r="94" spans="1:6" s="2" customFormat="1" ht="24.75" hidden="1" customHeight="1">
      <c r="A94" s="53" t="s">
        <v>45</v>
      </c>
      <c r="B94" s="32" t="s">
        <v>15</v>
      </c>
      <c r="C94" s="32" t="s">
        <v>12</v>
      </c>
      <c r="D94" s="32" t="s">
        <v>131</v>
      </c>
      <c r="E94" s="31" t="s">
        <v>44</v>
      </c>
      <c r="F94" s="30"/>
    </row>
    <row r="95" spans="1:6" s="2" customFormat="1" ht="15.75" customHeight="1">
      <c r="A95" s="53" t="s">
        <v>134</v>
      </c>
      <c r="B95" s="32" t="s">
        <v>15</v>
      </c>
      <c r="C95" s="32" t="s">
        <v>12</v>
      </c>
      <c r="D95" s="32" t="s">
        <v>133</v>
      </c>
      <c r="E95" s="31"/>
      <c r="F95" s="30">
        <f>F96</f>
        <v>288000</v>
      </c>
    </row>
    <row r="96" spans="1:6" s="2" customFormat="1" ht="22.5" customHeight="1">
      <c r="A96" s="53" t="s">
        <v>40</v>
      </c>
      <c r="B96" s="32" t="s">
        <v>15</v>
      </c>
      <c r="C96" s="32" t="s">
        <v>12</v>
      </c>
      <c r="D96" s="32" t="s">
        <v>133</v>
      </c>
      <c r="E96" s="31" t="s">
        <v>39</v>
      </c>
      <c r="F96" s="30">
        <v>288000</v>
      </c>
    </row>
    <row r="97" spans="1:6" s="2" customFormat="1" ht="0.75" customHeight="1">
      <c r="A97" s="70" t="s">
        <v>54</v>
      </c>
      <c r="B97" s="58" t="s">
        <v>15</v>
      </c>
      <c r="C97" s="58" t="s">
        <v>15</v>
      </c>
      <c r="D97" s="32"/>
      <c r="E97" s="45"/>
      <c r="F97" s="28">
        <f>F98</f>
        <v>0</v>
      </c>
    </row>
    <row r="98" spans="1:6" s="2" customFormat="1" ht="12" hidden="1" customHeight="1">
      <c r="A98" s="64" t="s">
        <v>103</v>
      </c>
      <c r="B98" s="32" t="s">
        <v>15</v>
      </c>
      <c r="C98" s="32" t="s">
        <v>15</v>
      </c>
      <c r="D98" s="32" t="s">
        <v>107</v>
      </c>
      <c r="E98" s="31"/>
      <c r="F98" s="30">
        <f>F101+F99</f>
        <v>0</v>
      </c>
    </row>
    <row r="99" spans="1:6" s="2" customFormat="1" hidden="1">
      <c r="A99" s="62" t="s">
        <v>104</v>
      </c>
      <c r="B99" s="32" t="s">
        <v>15</v>
      </c>
      <c r="C99" s="32" t="s">
        <v>15</v>
      </c>
      <c r="D99" s="32" t="s">
        <v>108</v>
      </c>
      <c r="E99" s="31"/>
      <c r="F99" s="30">
        <f>F100</f>
        <v>0</v>
      </c>
    </row>
    <row r="100" spans="1:6" s="2" customFormat="1" ht="22.5" hidden="1">
      <c r="A100" s="69" t="s">
        <v>135</v>
      </c>
      <c r="B100" s="32"/>
      <c r="C100" s="32"/>
      <c r="D100" s="32" t="s">
        <v>108</v>
      </c>
      <c r="E100" s="31" t="s">
        <v>57</v>
      </c>
      <c r="F100" s="30"/>
    </row>
    <row r="101" spans="1:6" s="2" customFormat="1" hidden="1">
      <c r="A101" s="62" t="s">
        <v>106</v>
      </c>
      <c r="B101" s="32" t="s">
        <v>15</v>
      </c>
      <c r="C101" s="32" t="s">
        <v>15</v>
      </c>
      <c r="D101" s="32" t="s">
        <v>109</v>
      </c>
      <c r="E101" s="31"/>
      <c r="F101" s="30">
        <f>F102</f>
        <v>0</v>
      </c>
    </row>
    <row r="102" spans="1:6" s="2" customFormat="1" ht="27.75" hidden="1" customHeight="1">
      <c r="A102" s="69" t="s">
        <v>135</v>
      </c>
      <c r="B102" s="32" t="s">
        <v>15</v>
      </c>
      <c r="C102" s="32" t="s">
        <v>15</v>
      </c>
      <c r="D102" s="32" t="s">
        <v>109</v>
      </c>
      <c r="E102" s="31" t="s">
        <v>57</v>
      </c>
      <c r="F102" s="30"/>
    </row>
    <row r="103" spans="1:6" s="2" customFormat="1" hidden="1">
      <c r="A103" s="67" t="s">
        <v>18</v>
      </c>
      <c r="B103" s="60" t="s">
        <v>20</v>
      </c>
      <c r="C103" s="60" t="s">
        <v>8</v>
      </c>
      <c r="D103" s="60"/>
      <c r="E103" s="46"/>
      <c r="F103" s="49">
        <f>F104+F108</f>
        <v>0</v>
      </c>
    </row>
    <row r="104" spans="1:6" s="2" customFormat="1" hidden="1">
      <c r="A104" s="61" t="s">
        <v>19</v>
      </c>
      <c r="B104" s="58" t="s">
        <v>20</v>
      </c>
      <c r="C104" s="58" t="s">
        <v>7</v>
      </c>
      <c r="D104" s="32"/>
      <c r="E104" s="45"/>
      <c r="F104" s="28">
        <f>F106</f>
        <v>0</v>
      </c>
    </row>
    <row r="105" spans="1:6" s="2" customFormat="1" hidden="1">
      <c r="A105" s="64" t="s">
        <v>75</v>
      </c>
      <c r="B105" s="58" t="s">
        <v>20</v>
      </c>
      <c r="C105" s="58" t="s">
        <v>7</v>
      </c>
      <c r="D105" s="32" t="s">
        <v>84</v>
      </c>
      <c r="E105" s="45"/>
      <c r="F105" s="75"/>
    </row>
    <row r="106" spans="1:6" s="2" customFormat="1" hidden="1">
      <c r="A106" s="62" t="s">
        <v>111</v>
      </c>
      <c r="B106" s="32" t="s">
        <v>20</v>
      </c>
      <c r="C106" s="32" t="s">
        <v>7</v>
      </c>
      <c r="D106" s="32" t="s">
        <v>110</v>
      </c>
      <c r="E106" s="31"/>
      <c r="F106" s="30">
        <f>F107</f>
        <v>0</v>
      </c>
    </row>
    <row r="107" spans="1:6" s="2" customFormat="1" ht="22.5" hidden="1">
      <c r="A107" s="53" t="s">
        <v>40</v>
      </c>
      <c r="B107" s="32" t="s">
        <v>20</v>
      </c>
      <c r="C107" s="32" t="s">
        <v>7</v>
      </c>
      <c r="D107" s="32" t="s">
        <v>110</v>
      </c>
      <c r="E107" s="31" t="s">
        <v>39</v>
      </c>
      <c r="F107" s="30"/>
    </row>
    <row r="108" spans="1:6" s="2" customFormat="1" hidden="1">
      <c r="A108" s="61" t="s">
        <v>21</v>
      </c>
      <c r="B108" s="58" t="s">
        <v>20</v>
      </c>
      <c r="C108" s="58" t="s">
        <v>10</v>
      </c>
      <c r="D108" s="32"/>
      <c r="E108" s="31"/>
      <c r="F108" s="76">
        <f>F109</f>
        <v>0</v>
      </c>
    </row>
    <row r="109" spans="1:6" s="2" customFormat="1" hidden="1">
      <c r="A109" s="64" t="s">
        <v>75</v>
      </c>
      <c r="B109" s="58" t="s">
        <v>20</v>
      </c>
      <c r="C109" s="58" t="s">
        <v>10</v>
      </c>
      <c r="D109" s="32" t="s">
        <v>84</v>
      </c>
      <c r="E109" s="45"/>
      <c r="F109" s="28">
        <f>F110</f>
        <v>0</v>
      </c>
    </row>
    <row r="110" spans="1:6" s="2" customFormat="1" hidden="1">
      <c r="A110" s="62" t="s">
        <v>111</v>
      </c>
      <c r="B110" s="32" t="s">
        <v>20</v>
      </c>
      <c r="C110" s="32" t="s">
        <v>10</v>
      </c>
      <c r="D110" s="32" t="s">
        <v>110</v>
      </c>
      <c r="E110" s="31"/>
      <c r="F110" s="30">
        <f>F111</f>
        <v>0</v>
      </c>
    </row>
    <row r="111" spans="1:6" s="2" customFormat="1" ht="22.5" hidden="1">
      <c r="A111" s="53" t="s">
        <v>40</v>
      </c>
      <c r="B111" s="32" t="s">
        <v>20</v>
      </c>
      <c r="C111" s="32" t="s">
        <v>10</v>
      </c>
      <c r="D111" s="32" t="s">
        <v>110</v>
      </c>
      <c r="E111" s="31" t="s">
        <v>39</v>
      </c>
      <c r="F111" s="30"/>
    </row>
    <row r="112" spans="1:6" s="2" customFormat="1" ht="16.5" hidden="1" customHeight="1">
      <c r="A112" s="61" t="s">
        <v>119</v>
      </c>
      <c r="B112" s="32" t="s">
        <v>20</v>
      </c>
      <c r="C112" s="32" t="s">
        <v>20</v>
      </c>
      <c r="D112" s="32"/>
      <c r="E112" s="31"/>
      <c r="F112" s="30">
        <f>F113</f>
        <v>0</v>
      </c>
    </row>
    <row r="113" spans="1:7" s="2" customFormat="1" hidden="1">
      <c r="A113" s="36" t="s">
        <v>116</v>
      </c>
      <c r="B113" s="32" t="s">
        <v>20</v>
      </c>
      <c r="C113" s="32" t="s">
        <v>20</v>
      </c>
      <c r="D113" s="71" t="s">
        <v>118</v>
      </c>
      <c r="E113" s="31"/>
      <c r="F113" s="30">
        <f>F114</f>
        <v>0</v>
      </c>
    </row>
    <row r="114" spans="1:7" s="2" customFormat="1" ht="22.5" hidden="1">
      <c r="A114" s="53" t="s">
        <v>117</v>
      </c>
      <c r="B114" s="32" t="s">
        <v>20</v>
      </c>
      <c r="C114" s="32" t="s">
        <v>20</v>
      </c>
      <c r="D114" s="71" t="s">
        <v>118</v>
      </c>
      <c r="E114" s="31" t="s">
        <v>39</v>
      </c>
      <c r="F114" s="30"/>
    </row>
    <row r="115" spans="1:7" s="2" customFormat="1" hidden="1">
      <c r="A115" s="72" t="s">
        <v>136</v>
      </c>
      <c r="B115" s="32" t="s">
        <v>20</v>
      </c>
      <c r="C115" s="32" t="s">
        <v>22</v>
      </c>
      <c r="D115" s="71"/>
      <c r="E115" s="31"/>
      <c r="F115" s="30">
        <f>F116</f>
        <v>0</v>
      </c>
    </row>
    <row r="116" spans="1:7" s="2" customFormat="1" hidden="1">
      <c r="A116" s="62" t="s">
        <v>111</v>
      </c>
      <c r="B116" s="32" t="s">
        <v>20</v>
      </c>
      <c r="C116" s="32" t="s">
        <v>22</v>
      </c>
      <c r="D116" s="32" t="s">
        <v>110</v>
      </c>
      <c r="E116" s="31"/>
      <c r="F116" s="30">
        <f>F117</f>
        <v>0</v>
      </c>
    </row>
    <row r="117" spans="1:7" s="2" customFormat="1" ht="22.5" hidden="1">
      <c r="A117" s="53" t="s">
        <v>117</v>
      </c>
      <c r="B117" s="32" t="s">
        <v>20</v>
      </c>
      <c r="C117" s="32" t="s">
        <v>22</v>
      </c>
      <c r="D117" s="32" t="s">
        <v>110</v>
      </c>
      <c r="E117" s="31" t="s">
        <v>39</v>
      </c>
      <c r="F117" s="30"/>
    </row>
    <row r="118" spans="1:7" s="2" customFormat="1" hidden="1">
      <c r="A118" s="64" t="s">
        <v>75</v>
      </c>
      <c r="B118" s="32" t="s">
        <v>24</v>
      </c>
      <c r="C118" s="32" t="s">
        <v>12</v>
      </c>
      <c r="D118" s="32" t="s">
        <v>150</v>
      </c>
      <c r="E118" s="31"/>
      <c r="F118" s="30">
        <v>92337</v>
      </c>
    </row>
    <row r="119" spans="1:7" s="2" customFormat="1" ht="12" hidden="1" customHeight="1">
      <c r="A119" s="62"/>
      <c r="B119" s="32" t="s">
        <v>24</v>
      </c>
      <c r="C119" s="32" t="s">
        <v>12</v>
      </c>
      <c r="D119" s="32" t="s">
        <v>150</v>
      </c>
      <c r="E119" s="31" t="s">
        <v>151</v>
      </c>
      <c r="F119" s="30">
        <v>92337</v>
      </c>
    </row>
    <row r="120" spans="1:7" s="2" customFormat="1" ht="22.5" hidden="1">
      <c r="A120" s="53" t="s">
        <v>40</v>
      </c>
      <c r="B120" s="32" t="s">
        <v>22</v>
      </c>
      <c r="C120" s="32" t="s">
        <v>22</v>
      </c>
      <c r="D120" s="32" t="s">
        <v>110</v>
      </c>
      <c r="E120" s="31" t="s">
        <v>39</v>
      </c>
      <c r="F120" s="30"/>
    </row>
    <row r="121" spans="1:7" s="2" customFormat="1">
      <c r="A121" s="63" t="s">
        <v>158</v>
      </c>
      <c r="B121" s="32" t="s">
        <v>24</v>
      </c>
      <c r="C121" s="32" t="s">
        <v>12</v>
      </c>
      <c r="D121" s="32" t="s">
        <v>150</v>
      </c>
      <c r="E121" s="31"/>
      <c r="F121" s="30">
        <v>35400</v>
      </c>
    </row>
    <row r="122" spans="1:7" s="2" customFormat="1" ht="22.5">
      <c r="A122" s="53" t="s">
        <v>159</v>
      </c>
      <c r="B122" s="32" t="s">
        <v>24</v>
      </c>
      <c r="C122" s="32" t="s">
        <v>12</v>
      </c>
      <c r="D122" s="32" t="s">
        <v>150</v>
      </c>
      <c r="E122" s="31" t="s">
        <v>151</v>
      </c>
      <c r="F122" s="30">
        <v>35400</v>
      </c>
    </row>
    <row r="123" spans="1:7" s="2" customFormat="1">
      <c r="A123" s="63" t="s">
        <v>23</v>
      </c>
      <c r="B123" s="60" t="s">
        <v>25</v>
      </c>
      <c r="C123" s="60" t="s">
        <v>8</v>
      </c>
      <c r="D123" s="32"/>
      <c r="E123" s="26"/>
      <c r="F123" s="91">
        <f>F124</f>
        <v>235000</v>
      </c>
    </row>
    <row r="124" spans="1:7" s="2" customFormat="1">
      <c r="A124" s="61" t="s">
        <v>31</v>
      </c>
      <c r="B124" s="58" t="s">
        <v>25</v>
      </c>
      <c r="C124" s="58" t="s">
        <v>10</v>
      </c>
      <c r="D124" s="32"/>
      <c r="E124" s="27"/>
      <c r="F124" s="92">
        <f>F125</f>
        <v>235000</v>
      </c>
    </row>
    <row r="125" spans="1:7" s="2" customFormat="1">
      <c r="A125" s="64" t="s">
        <v>75</v>
      </c>
      <c r="B125" s="32" t="s">
        <v>25</v>
      </c>
      <c r="C125" s="32" t="s">
        <v>10</v>
      </c>
      <c r="D125" s="32" t="s">
        <v>84</v>
      </c>
      <c r="E125" s="29"/>
      <c r="F125" s="30">
        <f>F126</f>
        <v>235000</v>
      </c>
    </row>
    <row r="126" spans="1:7" s="2" customFormat="1">
      <c r="A126" s="62" t="s">
        <v>125</v>
      </c>
      <c r="B126" s="32" t="s">
        <v>25</v>
      </c>
      <c r="C126" s="32" t="s">
        <v>10</v>
      </c>
      <c r="D126" s="32" t="s">
        <v>124</v>
      </c>
      <c r="E126" s="29"/>
      <c r="F126" s="30">
        <f>F127</f>
        <v>235000</v>
      </c>
    </row>
    <row r="127" spans="1:7" s="2" customFormat="1" ht="22.5">
      <c r="A127" s="53" t="s">
        <v>139</v>
      </c>
      <c r="B127" s="32" t="s">
        <v>25</v>
      </c>
      <c r="C127" s="32" t="s">
        <v>10</v>
      </c>
      <c r="D127" s="32" t="s">
        <v>124</v>
      </c>
      <c r="E127" s="29" t="s">
        <v>39</v>
      </c>
      <c r="F127" s="30">
        <v>235000</v>
      </c>
    </row>
    <row r="128" spans="1:7" s="2" customFormat="1">
      <c r="A128" s="73" t="s">
        <v>2</v>
      </c>
      <c r="B128" s="32"/>
      <c r="C128" s="32"/>
      <c r="D128" s="32"/>
      <c r="E128" s="29"/>
      <c r="F128" s="40">
        <f>F123+F103+F66+F37+F6+F55+F44+F121</f>
        <v>10026257</v>
      </c>
      <c r="G128" s="16"/>
    </row>
    <row r="129" spans="1:7" s="6" customFormat="1">
      <c r="A129" s="10"/>
    </row>
    <row r="130" spans="1:7" s="6" customFormat="1">
      <c r="A130" s="19"/>
      <c r="B130" s="20"/>
      <c r="C130" s="20"/>
      <c r="D130" s="20"/>
      <c r="E130" s="20"/>
      <c r="F130" s="21"/>
    </row>
    <row r="131" spans="1:7">
      <c r="F131" s="11"/>
      <c r="G131" s="14"/>
    </row>
    <row r="132" spans="1:7" s="3" customFormat="1">
      <c r="D132" s="4"/>
      <c r="F132" s="15"/>
      <c r="G132" s="13"/>
    </row>
    <row r="133" spans="1:7" s="3" customFormat="1">
      <c r="F133" s="8"/>
    </row>
    <row r="134" spans="1:7" s="3" customFormat="1">
      <c r="F134" s="9"/>
    </row>
    <row r="135" spans="1:7" s="3" customFormat="1">
      <c r="F135" s="9"/>
    </row>
    <row r="136" spans="1:7" s="3" customFormat="1">
      <c r="F136" s="5"/>
    </row>
    <row r="137" spans="1:7" s="3" customFormat="1">
      <c r="F137" s="8"/>
    </row>
    <row r="138" spans="1:7" s="3" customFormat="1">
      <c r="F138" s="8"/>
    </row>
    <row r="139" spans="1:7" s="3" customFormat="1" ht="14.25">
      <c r="B139" s="7"/>
    </row>
    <row r="140" spans="1:7" s="3" customFormat="1"/>
    <row r="141" spans="1:7" s="3" customFormat="1"/>
    <row r="142" spans="1:7" s="3" customFormat="1"/>
    <row r="143" spans="1:7" s="3" customFormat="1"/>
    <row r="144" spans="1:7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51181102362204722" right="0.23622047244094491" top="0.35433070866141736" bottom="0.39370078740157483" header="0.23622047244094491" footer="0.27559055118110237"/>
  <pageSetup paperSize="9" scale="93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68"/>
  <sheetViews>
    <sheetView workbookViewId="0">
      <selection activeCell="I5" sqref="I5"/>
    </sheetView>
  </sheetViews>
  <sheetFormatPr defaultRowHeight="12.75"/>
  <cols>
    <col min="1" max="1" width="62.1406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.28515625" customWidth="1"/>
    <col min="7" max="7" width="17.28515625" customWidth="1"/>
    <col min="8" max="8" width="14.42578125" bestFit="1" customWidth="1"/>
  </cols>
  <sheetData>
    <row r="1" spans="1:16" ht="63" customHeight="1">
      <c r="B1" s="97" t="s">
        <v>160</v>
      </c>
      <c r="C1" s="97"/>
      <c r="D1" s="97"/>
      <c r="E1" s="97"/>
      <c r="F1" s="97"/>
      <c r="G1" s="12"/>
      <c r="H1" s="12"/>
    </row>
    <row r="2" spans="1:16" ht="33" customHeight="1">
      <c r="A2" s="98" t="s">
        <v>162</v>
      </c>
      <c r="B2" s="98"/>
      <c r="C2" s="98"/>
      <c r="D2" s="98"/>
      <c r="E2" s="98"/>
      <c r="F2" s="98"/>
      <c r="G2" s="105"/>
      <c r="H2" s="12"/>
    </row>
    <row r="3" spans="1:16" ht="9" customHeight="1">
      <c r="A3" s="99"/>
      <c r="B3" s="99"/>
      <c r="C3" s="99"/>
      <c r="D3" s="99"/>
      <c r="E3" s="100"/>
      <c r="F3" s="101"/>
    </row>
    <row r="4" spans="1:16" ht="27.75" customHeight="1">
      <c r="A4" s="102" t="s">
        <v>0</v>
      </c>
      <c r="B4" s="102" t="s">
        <v>1</v>
      </c>
      <c r="C4" s="102"/>
      <c r="D4" s="102"/>
      <c r="E4" s="102"/>
      <c r="F4" s="104">
        <v>2019</v>
      </c>
      <c r="G4" s="104">
        <v>2020</v>
      </c>
    </row>
    <row r="5" spans="1:16" ht="61.5" customHeight="1">
      <c r="A5" s="103"/>
      <c r="B5" s="24" t="s">
        <v>4</v>
      </c>
      <c r="C5" s="25" t="s">
        <v>41</v>
      </c>
      <c r="D5" s="25" t="s">
        <v>5</v>
      </c>
      <c r="E5" s="25" t="s">
        <v>6</v>
      </c>
      <c r="F5" s="104"/>
      <c r="G5" s="104"/>
    </row>
    <row r="6" spans="1:16">
      <c r="A6" s="51" t="s">
        <v>3</v>
      </c>
      <c r="B6" s="26" t="s">
        <v>7</v>
      </c>
      <c r="C6" s="26" t="s">
        <v>8</v>
      </c>
      <c r="D6" s="26"/>
      <c r="E6" s="26"/>
      <c r="F6" s="91">
        <f>F7+F12</f>
        <v>2940000</v>
      </c>
      <c r="G6" s="91">
        <f>G7+G12</f>
        <v>2970000</v>
      </c>
    </row>
    <row r="7" spans="1:16" ht="22.5">
      <c r="A7" s="52" t="s">
        <v>9</v>
      </c>
      <c r="B7" s="27" t="s">
        <v>7</v>
      </c>
      <c r="C7" s="27" t="s">
        <v>10</v>
      </c>
      <c r="D7" s="27"/>
      <c r="E7" s="27"/>
      <c r="F7" s="92">
        <f>F8</f>
        <v>540000</v>
      </c>
      <c r="G7" s="92">
        <f t="shared" ref="F7:G8" si="0">G8</f>
        <v>550000</v>
      </c>
    </row>
    <row r="8" spans="1:16">
      <c r="A8" s="44" t="s">
        <v>68</v>
      </c>
      <c r="B8" s="29" t="s">
        <v>7</v>
      </c>
      <c r="C8" s="29" t="s">
        <v>10</v>
      </c>
      <c r="D8" s="29" t="s">
        <v>78</v>
      </c>
      <c r="E8" s="29"/>
      <c r="F8" s="30">
        <f t="shared" si="0"/>
        <v>540000</v>
      </c>
      <c r="G8" s="30">
        <f t="shared" si="0"/>
        <v>550000</v>
      </c>
    </row>
    <row r="9" spans="1:16">
      <c r="A9" s="38" t="s">
        <v>11</v>
      </c>
      <c r="B9" s="29" t="s">
        <v>7</v>
      </c>
      <c r="C9" s="29" t="s">
        <v>10</v>
      </c>
      <c r="D9" s="29" t="s">
        <v>77</v>
      </c>
      <c r="E9" s="29"/>
      <c r="F9" s="30">
        <f>F10+F11</f>
        <v>540000</v>
      </c>
      <c r="G9" s="30">
        <f>G10+G11</f>
        <v>550000</v>
      </c>
    </row>
    <row r="10" spans="1:16">
      <c r="A10" s="38" t="s">
        <v>155</v>
      </c>
      <c r="B10" s="29" t="s">
        <v>7</v>
      </c>
      <c r="C10" s="29" t="s">
        <v>10</v>
      </c>
      <c r="D10" s="29" t="s">
        <v>77</v>
      </c>
      <c r="E10" s="29" t="s">
        <v>36</v>
      </c>
      <c r="F10" s="30">
        <v>415000</v>
      </c>
      <c r="G10" s="30">
        <v>422000</v>
      </c>
    </row>
    <row r="11" spans="1:16" ht="22.5">
      <c r="A11" s="38" t="s">
        <v>156</v>
      </c>
      <c r="B11" s="29" t="s">
        <v>7</v>
      </c>
      <c r="C11" s="29" t="s">
        <v>10</v>
      </c>
      <c r="D11" s="29" t="s">
        <v>77</v>
      </c>
      <c r="E11" s="29" t="s">
        <v>157</v>
      </c>
      <c r="F11" s="30">
        <v>125000</v>
      </c>
      <c r="G11" s="30">
        <v>128000</v>
      </c>
    </row>
    <row r="12" spans="1:16">
      <c r="A12" s="34" t="s">
        <v>138</v>
      </c>
      <c r="B12" s="31" t="s">
        <v>7</v>
      </c>
      <c r="C12" s="31" t="s">
        <v>14</v>
      </c>
      <c r="D12" s="29"/>
      <c r="E12" s="31"/>
      <c r="F12" s="93">
        <f>F13+F19</f>
        <v>2400000</v>
      </c>
      <c r="G12" s="93">
        <f>G13+G19</f>
        <v>2420000</v>
      </c>
    </row>
    <row r="13" spans="1:16" ht="19.5" customHeight="1">
      <c r="A13" s="44" t="s">
        <v>71</v>
      </c>
      <c r="B13" s="27" t="s">
        <v>13</v>
      </c>
      <c r="C13" s="27" t="s">
        <v>14</v>
      </c>
      <c r="D13" s="29" t="s">
        <v>79</v>
      </c>
      <c r="E13" s="27"/>
      <c r="F13" s="92">
        <f>F14+F16+F18+F17+F15</f>
        <v>2380000</v>
      </c>
      <c r="G13" s="92">
        <f>G14+G16+G18+G17+G15</f>
        <v>2400000</v>
      </c>
    </row>
    <row r="14" spans="1:16">
      <c r="A14" s="38" t="s">
        <v>155</v>
      </c>
      <c r="B14" s="29" t="s">
        <v>7</v>
      </c>
      <c r="C14" s="29" t="s">
        <v>14</v>
      </c>
      <c r="D14" s="29" t="s">
        <v>79</v>
      </c>
      <c r="E14" s="29" t="s">
        <v>36</v>
      </c>
      <c r="F14" s="30">
        <v>1180000</v>
      </c>
      <c r="G14" s="30">
        <v>1180000</v>
      </c>
    </row>
    <row r="15" spans="1:16" ht="22.5">
      <c r="A15" s="38" t="s">
        <v>156</v>
      </c>
      <c r="B15" s="29" t="s">
        <v>7</v>
      </c>
      <c r="C15" s="29" t="s">
        <v>14</v>
      </c>
      <c r="D15" s="29" t="s">
        <v>79</v>
      </c>
      <c r="E15" s="29" t="s">
        <v>157</v>
      </c>
      <c r="F15" s="30">
        <v>350000</v>
      </c>
      <c r="G15" s="30">
        <v>350000</v>
      </c>
    </row>
    <row r="16" spans="1:16" s="22" customFormat="1" ht="22.5">
      <c r="A16" s="87" t="s">
        <v>38</v>
      </c>
      <c r="B16" s="88" t="s">
        <v>7</v>
      </c>
      <c r="C16" s="88" t="s">
        <v>14</v>
      </c>
      <c r="D16" s="88" t="s">
        <v>79</v>
      </c>
      <c r="E16" s="88" t="s">
        <v>46</v>
      </c>
      <c r="F16" s="33">
        <v>0</v>
      </c>
      <c r="G16" s="33">
        <v>0</v>
      </c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2" customFormat="1">
      <c r="A17" s="87" t="s">
        <v>140</v>
      </c>
      <c r="B17" s="88" t="s">
        <v>7</v>
      </c>
      <c r="C17" s="88" t="s">
        <v>14</v>
      </c>
      <c r="D17" s="88" t="s">
        <v>79</v>
      </c>
      <c r="E17" s="88" t="s">
        <v>55</v>
      </c>
      <c r="F17" s="33">
        <v>42000</v>
      </c>
      <c r="G17" s="33">
        <v>42000</v>
      </c>
      <c r="H17" s="23"/>
      <c r="I17" s="23"/>
      <c r="J17" s="23"/>
      <c r="K17" s="23"/>
      <c r="L17" s="23"/>
      <c r="M17" s="23"/>
      <c r="N17" s="23"/>
      <c r="O17" s="23"/>
      <c r="P17" s="23"/>
    </row>
    <row r="18" spans="1:16" s="1" customFormat="1" ht="22.5">
      <c r="A18" s="38" t="s">
        <v>40</v>
      </c>
      <c r="B18" s="31" t="s">
        <v>7</v>
      </c>
      <c r="C18" s="31" t="s">
        <v>14</v>
      </c>
      <c r="D18" s="29" t="s">
        <v>79</v>
      </c>
      <c r="E18" s="31" t="s">
        <v>39</v>
      </c>
      <c r="F18" s="30">
        <v>808000</v>
      </c>
      <c r="G18" s="30">
        <v>828000</v>
      </c>
    </row>
    <row r="19" spans="1:16" s="1" customFormat="1" ht="21">
      <c r="A19" s="42" t="s">
        <v>72</v>
      </c>
      <c r="B19" s="29" t="s">
        <v>7</v>
      </c>
      <c r="C19" s="29" t="s">
        <v>14</v>
      </c>
      <c r="D19" s="29" t="s">
        <v>80</v>
      </c>
      <c r="E19" s="31"/>
      <c r="F19" s="30">
        <f>F20+F21</f>
        <v>20000</v>
      </c>
      <c r="G19" s="30">
        <f>G20+G21</f>
        <v>20000</v>
      </c>
    </row>
    <row r="20" spans="1:16" s="1" customFormat="1">
      <c r="A20" s="54" t="s">
        <v>154</v>
      </c>
      <c r="B20" s="29" t="s">
        <v>7</v>
      </c>
      <c r="C20" s="29" t="s">
        <v>14</v>
      </c>
      <c r="D20" s="29" t="s">
        <v>141</v>
      </c>
      <c r="E20" s="29" t="s">
        <v>152</v>
      </c>
      <c r="F20" s="30">
        <v>10000</v>
      </c>
      <c r="G20" s="30">
        <v>10000</v>
      </c>
    </row>
    <row r="21" spans="1:16" s="1" customFormat="1">
      <c r="A21" s="55" t="s">
        <v>43</v>
      </c>
      <c r="B21" s="29" t="s">
        <v>7</v>
      </c>
      <c r="C21" s="29" t="s">
        <v>14</v>
      </c>
      <c r="D21" s="29" t="s">
        <v>141</v>
      </c>
      <c r="E21" s="29" t="s">
        <v>42</v>
      </c>
      <c r="F21" s="30">
        <v>10000</v>
      </c>
      <c r="G21" s="30">
        <v>10000</v>
      </c>
    </row>
    <row r="22" spans="1:16" s="1" customFormat="1" hidden="1">
      <c r="A22" s="56" t="s">
        <v>51</v>
      </c>
      <c r="B22" s="27" t="s">
        <v>7</v>
      </c>
      <c r="C22" s="27" t="s">
        <v>20</v>
      </c>
      <c r="D22" s="29"/>
      <c r="E22" s="27"/>
      <c r="F22" s="28">
        <f t="shared" ref="F22:G24" si="1">F23</f>
        <v>0</v>
      </c>
      <c r="G22" s="28">
        <f t="shared" si="1"/>
        <v>0</v>
      </c>
    </row>
    <row r="23" spans="1:16" s="1" customFormat="1" hidden="1">
      <c r="A23" s="39" t="s">
        <v>68</v>
      </c>
      <c r="B23" s="27" t="s">
        <v>7</v>
      </c>
      <c r="C23" s="27" t="s">
        <v>20</v>
      </c>
      <c r="D23" s="29" t="s">
        <v>78</v>
      </c>
      <c r="E23" s="27"/>
      <c r="F23" s="75">
        <f t="shared" si="1"/>
        <v>0</v>
      </c>
      <c r="G23" s="75">
        <f t="shared" si="1"/>
        <v>0</v>
      </c>
    </row>
    <row r="24" spans="1:16" s="1" customFormat="1" ht="18.75" hidden="1" customHeight="1">
      <c r="A24" s="54" t="s">
        <v>50</v>
      </c>
      <c r="B24" s="29" t="s">
        <v>7</v>
      </c>
      <c r="C24" s="29" t="s">
        <v>20</v>
      </c>
      <c r="D24" s="29" t="s">
        <v>81</v>
      </c>
      <c r="E24" s="29"/>
      <c r="F24" s="30">
        <f t="shared" si="1"/>
        <v>0</v>
      </c>
      <c r="G24" s="30">
        <f t="shared" si="1"/>
        <v>0</v>
      </c>
    </row>
    <row r="25" spans="1:16" s="1" customFormat="1" ht="33.75" hidden="1">
      <c r="A25" s="38" t="s">
        <v>53</v>
      </c>
      <c r="B25" s="29" t="s">
        <v>7</v>
      </c>
      <c r="C25" s="29" t="s">
        <v>20</v>
      </c>
      <c r="D25" s="29" t="s">
        <v>81</v>
      </c>
      <c r="E25" s="29" t="s">
        <v>46</v>
      </c>
      <c r="F25" s="30"/>
      <c r="G25" s="30"/>
    </row>
    <row r="26" spans="1:16" hidden="1">
      <c r="A26" s="57" t="s">
        <v>92</v>
      </c>
      <c r="B26" s="27" t="s">
        <v>7</v>
      </c>
      <c r="C26" s="27" t="s">
        <v>25</v>
      </c>
      <c r="D26" s="29"/>
      <c r="E26" s="27"/>
      <c r="F26" s="28">
        <f t="shared" ref="F26:G28" si="2">F27</f>
        <v>0</v>
      </c>
      <c r="G26" s="28">
        <f t="shared" si="2"/>
        <v>0</v>
      </c>
    </row>
    <row r="27" spans="1:16" hidden="1">
      <c r="A27" s="39" t="s">
        <v>68</v>
      </c>
      <c r="B27" s="29" t="s">
        <v>7</v>
      </c>
      <c r="C27" s="29" t="s">
        <v>25</v>
      </c>
      <c r="D27" s="29" t="s">
        <v>78</v>
      </c>
      <c r="E27" s="27"/>
      <c r="F27" s="75">
        <f t="shared" si="2"/>
        <v>0</v>
      </c>
      <c r="G27" s="75">
        <f t="shared" si="2"/>
        <v>0</v>
      </c>
    </row>
    <row r="28" spans="1:16" hidden="1">
      <c r="A28" s="38" t="s">
        <v>34</v>
      </c>
      <c r="B28" s="29" t="s">
        <v>7</v>
      </c>
      <c r="C28" s="29" t="s">
        <v>25</v>
      </c>
      <c r="D28" s="29" t="s">
        <v>88</v>
      </c>
      <c r="E28" s="29"/>
      <c r="F28" s="30">
        <f t="shared" si="2"/>
        <v>0</v>
      </c>
      <c r="G28" s="30">
        <f t="shared" si="2"/>
        <v>0</v>
      </c>
    </row>
    <row r="29" spans="1:16" hidden="1">
      <c r="A29" s="34" t="s">
        <v>91</v>
      </c>
      <c r="B29" s="29" t="s">
        <v>7</v>
      </c>
      <c r="C29" s="29" t="s">
        <v>25</v>
      </c>
      <c r="D29" s="29" t="s">
        <v>88</v>
      </c>
      <c r="E29" s="29" t="s">
        <v>90</v>
      </c>
      <c r="F29" s="30"/>
      <c r="G29" s="30"/>
    </row>
    <row r="30" spans="1:16">
      <c r="A30" s="57" t="s">
        <v>16</v>
      </c>
      <c r="B30" s="27" t="s">
        <v>7</v>
      </c>
      <c r="C30" s="27" t="s">
        <v>28</v>
      </c>
      <c r="D30" s="29"/>
      <c r="E30" s="27"/>
      <c r="F30" s="94">
        <f>F33+F37+F34</f>
        <v>151690</v>
      </c>
      <c r="G30" s="94">
        <f>G33+G37+G34</f>
        <v>151690</v>
      </c>
    </row>
    <row r="31" spans="1:16" ht="15.75" customHeight="1">
      <c r="A31" s="36" t="s">
        <v>73</v>
      </c>
      <c r="B31" s="27" t="s">
        <v>7</v>
      </c>
      <c r="C31" s="27" t="s">
        <v>28</v>
      </c>
      <c r="D31" s="29" t="s">
        <v>85</v>
      </c>
      <c r="E31" s="27"/>
      <c r="F31" s="74"/>
      <c r="G31" s="74"/>
    </row>
    <row r="32" spans="1:16" ht="33.75" customHeight="1">
      <c r="A32" s="53" t="s">
        <v>146</v>
      </c>
      <c r="B32" s="58" t="s">
        <v>7</v>
      </c>
      <c r="C32" s="58" t="s">
        <v>28</v>
      </c>
      <c r="D32" s="32" t="s">
        <v>86</v>
      </c>
      <c r="E32" s="27"/>
      <c r="F32" s="74"/>
      <c r="G32" s="74"/>
    </row>
    <row r="33" spans="1:7" ht="13.5" customHeight="1">
      <c r="A33" s="53" t="s">
        <v>76</v>
      </c>
      <c r="B33" s="58" t="s">
        <v>7</v>
      </c>
      <c r="C33" s="58" t="s">
        <v>28</v>
      </c>
      <c r="D33" s="32" t="s">
        <v>149</v>
      </c>
      <c r="E33" s="27" t="s">
        <v>56</v>
      </c>
      <c r="F33" s="37"/>
      <c r="G33" s="37"/>
    </row>
    <row r="34" spans="1:7" ht="25.5" customHeight="1">
      <c r="A34" s="53" t="s">
        <v>61</v>
      </c>
      <c r="B34" s="32" t="s">
        <v>7</v>
      </c>
      <c r="C34" s="32" t="s">
        <v>28</v>
      </c>
      <c r="D34" s="32" t="s">
        <v>142</v>
      </c>
      <c r="E34" s="32"/>
      <c r="F34" s="33">
        <v>1690</v>
      </c>
      <c r="G34" s="33">
        <v>1690</v>
      </c>
    </row>
    <row r="35" spans="1:7" ht="24" customHeight="1">
      <c r="A35" s="53" t="s">
        <v>45</v>
      </c>
      <c r="B35" s="32" t="s">
        <v>7</v>
      </c>
      <c r="C35" s="32" t="s">
        <v>28</v>
      </c>
      <c r="D35" s="32" t="s">
        <v>142</v>
      </c>
      <c r="E35" s="32" t="s">
        <v>44</v>
      </c>
      <c r="F35" s="33"/>
      <c r="G35" s="33"/>
    </row>
    <row r="36" spans="1:7" ht="22.5">
      <c r="A36" s="53" t="s">
        <v>40</v>
      </c>
      <c r="B36" s="32" t="s">
        <v>7</v>
      </c>
      <c r="C36" s="32" t="s">
        <v>28</v>
      </c>
      <c r="D36" s="32" t="s">
        <v>143</v>
      </c>
      <c r="E36" s="32" t="s">
        <v>39</v>
      </c>
      <c r="F36" s="33">
        <v>1690</v>
      </c>
      <c r="G36" s="33">
        <v>1690</v>
      </c>
    </row>
    <row r="37" spans="1:7" ht="15" customHeight="1">
      <c r="A37" s="36" t="s">
        <v>68</v>
      </c>
      <c r="B37" s="58" t="s">
        <v>7</v>
      </c>
      <c r="C37" s="58" t="s">
        <v>28</v>
      </c>
      <c r="D37" s="32" t="s">
        <v>78</v>
      </c>
      <c r="E37" s="27"/>
      <c r="F37" s="74">
        <f>F38+F40</f>
        <v>150000</v>
      </c>
      <c r="G37" s="74">
        <f>G38+G40</f>
        <v>150000</v>
      </c>
    </row>
    <row r="38" spans="1:7" ht="14.25" customHeight="1">
      <c r="A38" s="53" t="s">
        <v>69</v>
      </c>
      <c r="B38" s="58" t="s">
        <v>7</v>
      </c>
      <c r="C38" s="58" t="s">
        <v>28</v>
      </c>
      <c r="D38" s="32" t="s">
        <v>79</v>
      </c>
      <c r="E38" s="27"/>
      <c r="F38" s="74">
        <f>F39</f>
        <v>150000</v>
      </c>
      <c r="G38" s="74">
        <f>G39</f>
        <v>150000</v>
      </c>
    </row>
    <row r="39" spans="1:7" ht="23.25" customHeight="1">
      <c r="A39" s="53" t="s">
        <v>40</v>
      </c>
      <c r="B39" s="58" t="s">
        <v>7</v>
      </c>
      <c r="C39" s="58" t="s">
        <v>28</v>
      </c>
      <c r="D39" s="32" t="s">
        <v>79</v>
      </c>
      <c r="E39" s="27" t="s">
        <v>39</v>
      </c>
      <c r="F39" s="37">
        <v>150000</v>
      </c>
      <c r="G39" s="37">
        <v>150000</v>
      </c>
    </row>
    <row r="40" spans="1:7" ht="21" hidden="1" customHeight="1">
      <c r="A40" s="59" t="s">
        <v>121</v>
      </c>
      <c r="B40" s="58" t="s">
        <v>7</v>
      </c>
      <c r="C40" s="58" t="s">
        <v>28</v>
      </c>
      <c r="D40" s="32" t="s">
        <v>122</v>
      </c>
      <c r="E40" s="27"/>
      <c r="F40" s="74"/>
      <c r="G40" s="74">
        <f>G41</f>
        <v>0</v>
      </c>
    </row>
    <row r="41" spans="1:7" ht="15" hidden="1" customHeight="1">
      <c r="A41" s="53" t="s">
        <v>120</v>
      </c>
      <c r="B41" s="58" t="s">
        <v>7</v>
      </c>
      <c r="C41" s="58" t="s">
        <v>28</v>
      </c>
      <c r="D41" s="32" t="s">
        <v>122</v>
      </c>
      <c r="E41" s="27" t="s">
        <v>123</v>
      </c>
      <c r="F41" s="37"/>
      <c r="G41" s="37"/>
    </row>
    <row r="42" spans="1:7" ht="14.25" customHeight="1">
      <c r="A42" s="36" t="s">
        <v>29</v>
      </c>
      <c r="B42" s="60" t="s">
        <v>10</v>
      </c>
      <c r="C42" s="60" t="s">
        <v>8</v>
      </c>
      <c r="D42" s="32"/>
      <c r="E42" s="26"/>
      <c r="F42" s="91">
        <f>F43</f>
        <v>210000</v>
      </c>
      <c r="G42" s="91">
        <f>G43</f>
        <v>217700</v>
      </c>
    </row>
    <row r="43" spans="1:7" ht="12.75" customHeight="1">
      <c r="A43" s="61" t="s">
        <v>30</v>
      </c>
      <c r="B43" s="58" t="s">
        <v>10</v>
      </c>
      <c r="C43" s="58" t="s">
        <v>12</v>
      </c>
      <c r="D43" s="32"/>
      <c r="E43" s="27"/>
      <c r="F43" s="92">
        <f>F45</f>
        <v>210000</v>
      </c>
      <c r="G43" s="92">
        <f>G45</f>
        <v>217700</v>
      </c>
    </row>
    <row r="44" spans="1:7" ht="45.75" customHeight="1">
      <c r="A44" s="62" t="s">
        <v>74</v>
      </c>
      <c r="B44" s="32" t="s">
        <v>10</v>
      </c>
      <c r="C44" s="32" t="s">
        <v>12</v>
      </c>
      <c r="D44" s="32" t="s">
        <v>87</v>
      </c>
      <c r="E44" s="29"/>
      <c r="F44" s="75">
        <f>F45</f>
        <v>210000</v>
      </c>
      <c r="G44" s="75">
        <f>G45</f>
        <v>217700</v>
      </c>
    </row>
    <row r="45" spans="1:7" ht="22.5">
      <c r="A45" s="53" t="s">
        <v>27</v>
      </c>
      <c r="B45" s="32" t="s">
        <v>10</v>
      </c>
      <c r="C45" s="32" t="s">
        <v>12</v>
      </c>
      <c r="D45" s="32" t="s">
        <v>82</v>
      </c>
      <c r="E45" s="29"/>
      <c r="F45" s="30">
        <f>F46+F48+F47</f>
        <v>210000</v>
      </c>
      <c r="G45" s="30">
        <f>G46+G48+G47</f>
        <v>217700</v>
      </c>
    </row>
    <row r="46" spans="1:7" ht="22.5">
      <c r="A46" s="53" t="s">
        <v>37</v>
      </c>
      <c r="B46" s="32" t="s">
        <v>10</v>
      </c>
      <c r="C46" s="32" t="s">
        <v>12</v>
      </c>
      <c r="D46" s="32" t="s">
        <v>82</v>
      </c>
      <c r="E46" s="29" t="s">
        <v>36</v>
      </c>
      <c r="F46" s="30">
        <v>140000</v>
      </c>
      <c r="G46" s="30">
        <v>145000</v>
      </c>
    </row>
    <row r="47" spans="1:7" ht="22.5">
      <c r="A47" s="38" t="s">
        <v>156</v>
      </c>
      <c r="B47" s="32" t="s">
        <v>10</v>
      </c>
      <c r="C47" s="32" t="s">
        <v>12</v>
      </c>
      <c r="D47" s="32" t="s">
        <v>82</v>
      </c>
      <c r="E47" s="29" t="s">
        <v>157</v>
      </c>
      <c r="F47" s="30">
        <v>43000</v>
      </c>
      <c r="G47" s="30">
        <v>44000</v>
      </c>
    </row>
    <row r="48" spans="1:7" ht="15.75" customHeight="1">
      <c r="A48" s="53" t="s">
        <v>40</v>
      </c>
      <c r="B48" s="32" t="s">
        <v>10</v>
      </c>
      <c r="C48" s="32" t="s">
        <v>12</v>
      </c>
      <c r="D48" s="32" t="s">
        <v>82</v>
      </c>
      <c r="E48" s="29" t="s">
        <v>39</v>
      </c>
      <c r="F48" s="30">
        <v>27000</v>
      </c>
      <c r="G48" s="30">
        <v>28700</v>
      </c>
    </row>
    <row r="49" spans="1:8" ht="19.5" customHeight="1">
      <c r="A49" s="36" t="s">
        <v>94</v>
      </c>
      <c r="B49" s="60" t="s">
        <v>12</v>
      </c>
      <c r="C49" s="60" t="s">
        <v>8</v>
      </c>
      <c r="D49" s="60"/>
      <c r="E49" s="26"/>
      <c r="F49" s="40">
        <f>F50+F53</f>
        <v>0</v>
      </c>
      <c r="G49" s="40">
        <f>G50+G53</f>
        <v>100000</v>
      </c>
    </row>
    <row r="50" spans="1:8" ht="0.75" customHeight="1">
      <c r="A50" s="61" t="s">
        <v>95</v>
      </c>
      <c r="B50" s="58" t="s">
        <v>12</v>
      </c>
      <c r="C50" s="58" t="s">
        <v>22</v>
      </c>
      <c r="D50" s="32"/>
      <c r="E50" s="27"/>
      <c r="F50" s="41">
        <f>F51</f>
        <v>0</v>
      </c>
      <c r="G50" s="41">
        <f>G51</f>
        <v>0</v>
      </c>
    </row>
    <row r="51" spans="1:8" ht="29.25" hidden="1" customHeight="1">
      <c r="A51" s="53" t="s">
        <v>67</v>
      </c>
      <c r="B51" s="32" t="s">
        <v>12</v>
      </c>
      <c r="C51" s="32" t="s">
        <v>22</v>
      </c>
      <c r="D51" s="32" t="s">
        <v>126</v>
      </c>
      <c r="E51" s="32"/>
      <c r="F51" s="33">
        <v>0</v>
      </c>
      <c r="G51" s="33">
        <v>0</v>
      </c>
    </row>
    <row r="52" spans="1:8" ht="24" hidden="1" customHeight="1">
      <c r="A52" s="53" t="s">
        <v>40</v>
      </c>
      <c r="B52" s="32" t="s">
        <v>12</v>
      </c>
      <c r="C52" s="32" t="s">
        <v>22</v>
      </c>
      <c r="D52" s="32" t="s">
        <v>126</v>
      </c>
      <c r="E52" s="32" t="s">
        <v>39</v>
      </c>
      <c r="F52" s="33">
        <v>0</v>
      </c>
      <c r="G52" s="33">
        <v>0</v>
      </c>
    </row>
    <row r="53" spans="1:8">
      <c r="A53" s="63" t="s">
        <v>49</v>
      </c>
      <c r="B53" s="58" t="s">
        <v>12</v>
      </c>
      <c r="C53" s="58" t="s">
        <v>24</v>
      </c>
      <c r="D53" s="32"/>
      <c r="E53" s="27"/>
      <c r="F53" s="92">
        <f>F54</f>
        <v>0</v>
      </c>
      <c r="G53" s="92">
        <f>G54</f>
        <v>100000</v>
      </c>
    </row>
    <row r="54" spans="1:8">
      <c r="A54" s="64" t="s">
        <v>75</v>
      </c>
      <c r="B54" s="32" t="s">
        <v>12</v>
      </c>
      <c r="C54" s="32" t="s">
        <v>24</v>
      </c>
      <c r="D54" s="32" t="s">
        <v>84</v>
      </c>
      <c r="E54" s="29"/>
      <c r="F54" s="30">
        <f>F55+F58</f>
        <v>0</v>
      </c>
      <c r="G54" s="30">
        <f>G55+G58</f>
        <v>100000</v>
      </c>
    </row>
    <row r="55" spans="1:8">
      <c r="A55" s="62" t="s">
        <v>96</v>
      </c>
      <c r="B55" s="32" t="s">
        <v>12</v>
      </c>
      <c r="C55" s="32" t="s">
        <v>24</v>
      </c>
      <c r="D55" s="32" t="s">
        <v>89</v>
      </c>
      <c r="E55" s="29"/>
      <c r="F55" s="30">
        <f>F56</f>
        <v>0</v>
      </c>
      <c r="G55" s="30">
        <f>G56</f>
        <v>0</v>
      </c>
    </row>
    <row r="56" spans="1:8" ht="22.5">
      <c r="A56" s="53" t="s">
        <v>40</v>
      </c>
      <c r="B56" s="32" t="s">
        <v>12</v>
      </c>
      <c r="C56" s="32" t="s">
        <v>24</v>
      </c>
      <c r="D56" s="32" t="s">
        <v>89</v>
      </c>
      <c r="E56" s="29" t="s">
        <v>39</v>
      </c>
      <c r="F56" s="43"/>
      <c r="G56" s="43"/>
    </row>
    <row r="57" spans="1:8" ht="19.5" hidden="1" customHeight="1">
      <c r="A57" s="64"/>
      <c r="B57" s="32"/>
      <c r="C57" s="32"/>
      <c r="D57" s="32"/>
      <c r="E57" s="29"/>
      <c r="F57" s="30"/>
      <c r="G57" s="30"/>
    </row>
    <row r="58" spans="1:8" ht="27" customHeight="1">
      <c r="A58" s="62" t="s">
        <v>93</v>
      </c>
      <c r="B58" s="32" t="s">
        <v>12</v>
      </c>
      <c r="C58" s="32" t="s">
        <v>24</v>
      </c>
      <c r="D58" s="32" t="s">
        <v>83</v>
      </c>
      <c r="E58" s="29"/>
      <c r="F58" s="30">
        <f>F59</f>
        <v>0</v>
      </c>
      <c r="G58" s="30">
        <f>G59</f>
        <v>100000</v>
      </c>
    </row>
    <row r="59" spans="1:8" ht="22.5">
      <c r="A59" s="53" t="s">
        <v>40</v>
      </c>
      <c r="B59" s="32" t="s">
        <v>12</v>
      </c>
      <c r="C59" s="32" t="s">
        <v>24</v>
      </c>
      <c r="D59" s="32" t="s">
        <v>83</v>
      </c>
      <c r="E59" s="29" t="s">
        <v>39</v>
      </c>
      <c r="F59" s="30"/>
      <c r="G59" s="30">
        <v>100000</v>
      </c>
      <c r="H59" s="17"/>
    </row>
    <row r="60" spans="1:8" ht="18" customHeight="1">
      <c r="A60" s="36" t="s">
        <v>17</v>
      </c>
      <c r="B60" s="60" t="s">
        <v>14</v>
      </c>
      <c r="C60" s="60" t="s">
        <v>8</v>
      </c>
      <c r="D60" s="32"/>
      <c r="E60" s="26"/>
      <c r="F60" s="91">
        <f>F61+F70</f>
        <v>400000</v>
      </c>
      <c r="G60" s="91">
        <f>G61+G70</f>
        <v>400000</v>
      </c>
      <c r="H60" s="17"/>
    </row>
    <row r="61" spans="1:8" s="1" customFormat="1" ht="17.25" customHeight="1">
      <c r="A61" s="63" t="s">
        <v>35</v>
      </c>
      <c r="B61" s="58" t="s">
        <v>14</v>
      </c>
      <c r="C61" s="58" t="s">
        <v>22</v>
      </c>
      <c r="D61" s="32"/>
      <c r="E61" s="45"/>
      <c r="F61" s="92">
        <f>F66+F62</f>
        <v>400000</v>
      </c>
      <c r="G61" s="92">
        <f>G66+G62</f>
        <v>400000</v>
      </c>
    </row>
    <row r="62" spans="1:8" ht="18" customHeight="1">
      <c r="A62" s="36" t="s">
        <v>73</v>
      </c>
      <c r="B62" s="32" t="s">
        <v>14</v>
      </c>
      <c r="C62" s="32" t="s">
        <v>22</v>
      </c>
      <c r="D62" s="32" t="s">
        <v>85</v>
      </c>
      <c r="E62" s="26"/>
      <c r="F62" s="40">
        <f>F63</f>
        <v>317150</v>
      </c>
      <c r="G62" s="40">
        <f>G63</f>
        <v>339500</v>
      </c>
      <c r="H62" s="17"/>
    </row>
    <row r="63" spans="1:8" s="1" customFormat="1" ht="40.5" customHeight="1">
      <c r="A63" s="53" t="s">
        <v>62</v>
      </c>
      <c r="B63" s="32" t="s">
        <v>14</v>
      </c>
      <c r="C63" s="32" t="s">
        <v>22</v>
      </c>
      <c r="D63" s="32" t="s">
        <v>98</v>
      </c>
      <c r="E63" s="31"/>
      <c r="F63" s="30">
        <f>F64+F65</f>
        <v>317150</v>
      </c>
      <c r="G63" s="30">
        <f>G64+G65</f>
        <v>339500</v>
      </c>
    </row>
    <row r="64" spans="1:8" s="1" customFormat="1" ht="26.25" customHeight="1">
      <c r="A64" s="53" t="s">
        <v>45</v>
      </c>
      <c r="B64" s="32" t="s">
        <v>14</v>
      </c>
      <c r="C64" s="32" t="s">
        <v>22</v>
      </c>
      <c r="D64" s="32" t="s">
        <v>98</v>
      </c>
      <c r="E64" s="31" t="s">
        <v>44</v>
      </c>
      <c r="F64" s="30"/>
      <c r="G64" s="30"/>
    </row>
    <row r="65" spans="1:8" s="1" customFormat="1" ht="21.75" customHeight="1">
      <c r="A65" s="53" t="s">
        <v>40</v>
      </c>
      <c r="B65" s="32" t="s">
        <v>14</v>
      </c>
      <c r="C65" s="32" t="s">
        <v>22</v>
      </c>
      <c r="D65" s="32" t="s">
        <v>98</v>
      </c>
      <c r="E65" s="31" t="s">
        <v>39</v>
      </c>
      <c r="F65" s="30">
        <v>317150</v>
      </c>
      <c r="G65" s="30">
        <v>339500</v>
      </c>
    </row>
    <row r="66" spans="1:8" s="1" customFormat="1" ht="14.25" customHeight="1">
      <c r="A66" s="65" t="s">
        <v>75</v>
      </c>
      <c r="B66" s="32" t="s">
        <v>14</v>
      </c>
      <c r="C66" s="32" t="s">
        <v>22</v>
      </c>
      <c r="D66" s="32" t="s">
        <v>84</v>
      </c>
      <c r="E66" s="31"/>
      <c r="F66" s="30">
        <f>F69</f>
        <v>82850</v>
      </c>
      <c r="G66" s="30">
        <f>G69</f>
        <v>60500</v>
      </c>
    </row>
    <row r="67" spans="1:8" s="1" customFormat="1" ht="25.5" customHeight="1">
      <c r="A67" s="53" t="s">
        <v>97</v>
      </c>
      <c r="B67" s="32" t="s">
        <v>14</v>
      </c>
      <c r="C67" s="32" t="s">
        <v>22</v>
      </c>
      <c r="D67" s="32" t="s">
        <v>137</v>
      </c>
      <c r="E67" s="31"/>
      <c r="F67" s="30"/>
      <c r="G67" s="30"/>
    </row>
    <row r="68" spans="1:8" s="1" customFormat="1" ht="22.5">
      <c r="A68" s="53" t="s">
        <v>45</v>
      </c>
      <c r="B68" s="32" t="s">
        <v>14</v>
      </c>
      <c r="C68" s="32" t="s">
        <v>22</v>
      </c>
      <c r="D68" s="32" t="s">
        <v>137</v>
      </c>
      <c r="E68" s="31" t="s">
        <v>44</v>
      </c>
      <c r="F68" s="30"/>
      <c r="G68" s="30"/>
    </row>
    <row r="69" spans="1:8" s="1" customFormat="1" ht="22.5">
      <c r="A69" s="53" t="s">
        <v>40</v>
      </c>
      <c r="B69" s="32" t="s">
        <v>32</v>
      </c>
      <c r="C69" s="32" t="s">
        <v>22</v>
      </c>
      <c r="D69" s="32" t="s">
        <v>137</v>
      </c>
      <c r="E69" s="31" t="s">
        <v>39</v>
      </c>
      <c r="F69" s="30">
        <v>82850</v>
      </c>
      <c r="G69" s="30">
        <v>60500</v>
      </c>
    </row>
    <row r="70" spans="1:8" s="1" customFormat="1" hidden="1">
      <c r="A70" s="53" t="s">
        <v>59</v>
      </c>
      <c r="B70" s="32" t="s">
        <v>14</v>
      </c>
      <c r="C70" s="32" t="s">
        <v>58</v>
      </c>
      <c r="D70" s="32"/>
      <c r="E70" s="31"/>
      <c r="F70" s="76">
        <f>F73</f>
        <v>0</v>
      </c>
      <c r="G70" s="76">
        <f>G73</f>
        <v>0</v>
      </c>
    </row>
    <row r="71" spans="1:8" s="1" customFormat="1" hidden="1">
      <c r="A71" s="64" t="s">
        <v>68</v>
      </c>
      <c r="B71" s="32" t="s">
        <v>14</v>
      </c>
      <c r="C71" s="32" t="s">
        <v>58</v>
      </c>
      <c r="D71" s="32" t="s">
        <v>78</v>
      </c>
      <c r="E71" s="31"/>
      <c r="F71" s="40">
        <f>F72+F75</f>
        <v>0</v>
      </c>
      <c r="G71" s="40">
        <f>G72+G75</f>
        <v>0</v>
      </c>
    </row>
    <row r="72" spans="1:8" s="1" customFormat="1" ht="15.75" hidden="1" customHeight="1">
      <c r="A72" s="53" t="s">
        <v>60</v>
      </c>
      <c r="B72" s="32" t="s">
        <v>14</v>
      </c>
      <c r="C72" s="32" t="s">
        <v>58</v>
      </c>
      <c r="D72" s="32" t="s">
        <v>112</v>
      </c>
      <c r="E72" s="31"/>
      <c r="F72" s="30">
        <f>F73</f>
        <v>0</v>
      </c>
      <c r="G72" s="30">
        <f>G73</f>
        <v>0</v>
      </c>
    </row>
    <row r="73" spans="1:8" s="1" customFormat="1" ht="22.5" hidden="1">
      <c r="A73" s="53" t="s">
        <v>40</v>
      </c>
      <c r="B73" s="32" t="s">
        <v>14</v>
      </c>
      <c r="C73" s="32" t="s">
        <v>58</v>
      </c>
      <c r="D73" s="32" t="s">
        <v>112</v>
      </c>
      <c r="E73" s="31" t="s">
        <v>39</v>
      </c>
      <c r="F73" s="30"/>
      <c r="G73" s="30"/>
    </row>
    <row r="74" spans="1:8" s="1" customFormat="1" hidden="1">
      <c r="A74" s="53" t="s">
        <v>43</v>
      </c>
      <c r="B74" s="32" t="s">
        <v>14</v>
      </c>
      <c r="C74" s="32" t="s">
        <v>58</v>
      </c>
      <c r="D74" s="32" t="s">
        <v>113</v>
      </c>
      <c r="E74" s="31" t="s">
        <v>42</v>
      </c>
      <c r="F74" s="30"/>
      <c r="G74" s="30"/>
    </row>
    <row r="75" spans="1:8" s="1" customFormat="1" ht="21" hidden="1">
      <c r="A75" s="59" t="s">
        <v>114</v>
      </c>
      <c r="B75" s="32" t="s">
        <v>14</v>
      </c>
      <c r="C75" s="32" t="s">
        <v>58</v>
      </c>
      <c r="D75" s="60" t="s">
        <v>115</v>
      </c>
      <c r="E75" s="31"/>
      <c r="F75" s="30">
        <f>F76</f>
        <v>0</v>
      </c>
      <c r="G75" s="30">
        <f>G76</f>
        <v>0</v>
      </c>
    </row>
    <row r="76" spans="1:8" s="1" customFormat="1" ht="22.5" hidden="1">
      <c r="A76" s="53" t="s">
        <v>40</v>
      </c>
      <c r="B76" s="32" t="s">
        <v>14</v>
      </c>
      <c r="C76" s="32" t="s">
        <v>58</v>
      </c>
      <c r="D76" s="32" t="s">
        <v>115</v>
      </c>
      <c r="E76" s="31" t="s">
        <v>39</v>
      </c>
      <c r="F76" s="30"/>
      <c r="G76" s="30"/>
    </row>
    <row r="77" spans="1:8" s="2" customFormat="1" ht="16.5" customHeight="1">
      <c r="A77" s="36" t="s">
        <v>26</v>
      </c>
      <c r="B77" s="60" t="s">
        <v>15</v>
      </c>
      <c r="C77" s="60" t="s">
        <v>8</v>
      </c>
      <c r="D77" s="32"/>
      <c r="E77" s="26"/>
      <c r="F77" s="40">
        <f>F78+F89+F97</f>
        <v>1544822</v>
      </c>
      <c r="G77" s="40">
        <f>G78+G89+G97+G114</f>
        <v>1723607</v>
      </c>
      <c r="H77" s="18"/>
    </row>
    <row r="78" spans="1:8" s="2" customFormat="1">
      <c r="A78" s="61" t="s">
        <v>33</v>
      </c>
      <c r="B78" s="58" t="s">
        <v>15</v>
      </c>
      <c r="C78" s="58" t="s">
        <v>7</v>
      </c>
      <c r="D78" s="32"/>
      <c r="E78" s="27"/>
      <c r="F78" s="92">
        <f>F79</f>
        <v>46800</v>
      </c>
      <c r="G78" s="92">
        <f>G79</f>
        <v>51480</v>
      </c>
    </row>
    <row r="79" spans="1:8" s="2" customFormat="1">
      <c r="A79" s="36" t="s">
        <v>73</v>
      </c>
      <c r="B79" s="32" t="s">
        <v>15</v>
      </c>
      <c r="C79" s="32" t="s">
        <v>7</v>
      </c>
      <c r="D79" s="32" t="s">
        <v>85</v>
      </c>
      <c r="E79" s="27"/>
      <c r="F79" s="75">
        <f>F80</f>
        <v>46800</v>
      </c>
      <c r="G79" s="75">
        <f>G80</f>
        <v>51480</v>
      </c>
    </row>
    <row r="80" spans="1:8" s="2" customFormat="1" ht="56.25">
      <c r="A80" s="53" t="s">
        <v>63</v>
      </c>
      <c r="B80" s="32" t="s">
        <v>15</v>
      </c>
      <c r="C80" s="32" t="s">
        <v>7</v>
      </c>
      <c r="D80" s="32" t="s">
        <v>99</v>
      </c>
      <c r="E80" s="31"/>
      <c r="F80" s="30">
        <f>F82</f>
        <v>46800</v>
      </c>
      <c r="G80" s="30">
        <f>G81+G82</f>
        <v>51480</v>
      </c>
    </row>
    <row r="81" spans="1:7" s="2" customFormat="1" ht="22.5">
      <c r="A81" s="53" t="s">
        <v>45</v>
      </c>
      <c r="B81" s="32" t="s">
        <v>15</v>
      </c>
      <c r="C81" s="32" t="s">
        <v>7</v>
      </c>
      <c r="D81" s="32" t="s">
        <v>99</v>
      </c>
      <c r="E81" s="31" t="s">
        <v>44</v>
      </c>
      <c r="F81" s="30"/>
      <c r="G81" s="30"/>
    </row>
    <row r="82" spans="1:7" s="2" customFormat="1" ht="22.5">
      <c r="A82" s="53" t="s">
        <v>40</v>
      </c>
      <c r="B82" s="32" t="s">
        <v>15</v>
      </c>
      <c r="C82" s="32" t="s">
        <v>7</v>
      </c>
      <c r="D82" s="32" t="s">
        <v>99</v>
      </c>
      <c r="E82" s="31" t="s">
        <v>39</v>
      </c>
      <c r="F82" s="30">
        <v>46800</v>
      </c>
      <c r="G82" s="30">
        <v>51480</v>
      </c>
    </row>
    <row r="83" spans="1:7" s="2" customFormat="1">
      <c r="A83" s="65" t="s">
        <v>75</v>
      </c>
      <c r="B83" s="32" t="s">
        <v>15</v>
      </c>
      <c r="C83" s="32" t="s">
        <v>7</v>
      </c>
      <c r="D83" s="32" t="s">
        <v>84</v>
      </c>
      <c r="E83" s="31"/>
      <c r="F83" s="30">
        <f>F84</f>
        <v>0</v>
      </c>
      <c r="G83" s="30">
        <f>G84</f>
        <v>0</v>
      </c>
    </row>
    <row r="84" spans="1:7" s="2" customFormat="1">
      <c r="A84" s="53" t="s">
        <v>129</v>
      </c>
      <c r="B84" s="32" t="s">
        <v>15</v>
      </c>
      <c r="C84" s="32" t="s">
        <v>7</v>
      </c>
      <c r="D84" s="32" t="s">
        <v>130</v>
      </c>
      <c r="E84" s="29"/>
      <c r="F84" s="30">
        <f>F85</f>
        <v>0</v>
      </c>
      <c r="G84" s="30">
        <f>G85</f>
        <v>0</v>
      </c>
    </row>
    <row r="85" spans="1:7" s="2" customFormat="1" ht="22.5">
      <c r="A85" s="53" t="s">
        <v>40</v>
      </c>
      <c r="B85" s="32" t="s">
        <v>15</v>
      </c>
      <c r="C85" s="32" t="s">
        <v>7</v>
      </c>
      <c r="D85" s="32" t="s">
        <v>130</v>
      </c>
      <c r="E85" s="29" t="s">
        <v>39</v>
      </c>
      <c r="F85" s="30"/>
      <c r="G85" s="30"/>
    </row>
    <row r="86" spans="1:7" s="2" customFormat="1" ht="81" hidden="1" customHeight="1">
      <c r="A86" s="53"/>
      <c r="B86" s="32"/>
      <c r="C86" s="32"/>
      <c r="D86" s="32"/>
      <c r="E86" s="47"/>
      <c r="F86" s="48"/>
      <c r="G86" s="48"/>
    </row>
    <row r="87" spans="1:7" s="2" customFormat="1" ht="36.75" hidden="1" customHeight="1">
      <c r="A87" s="53"/>
      <c r="B87" s="32"/>
      <c r="C87" s="32"/>
      <c r="D87" s="32"/>
      <c r="E87" s="31"/>
      <c r="F87" s="30"/>
      <c r="G87" s="30"/>
    </row>
    <row r="88" spans="1:7" s="2" customFormat="1" ht="35.25" hidden="1" customHeight="1">
      <c r="A88" s="53"/>
      <c r="B88" s="32"/>
      <c r="C88" s="32"/>
      <c r="D88" s="32"/>
      <c r="E88" s="31"/>
      <c r="F88" s="30"/>
      <c r="G88" s="30"/>
    </row>
    <row r="89" spans="1:7" s="2" customFormat="1" ht="13.5" customHeight="1">
      <c r="A89" s="66" t="s">
        <v>52</v>
      </c>
      <c r="B89" s="58" t="s">
        <v>15</v>
      </c>
      <c r="C89" s="58" t="s">
        <v>10</v>
      </c>
      <c r="D89" s="32"/>
      <c r="E89" s="45"/>
      <c r="F89" s="91">
        <f>F95+F91</f>
        <v>669720</v>
      </c>
      <c r="G89" s="91">
        <f>G95+G91</f>
        <v>643825</v>
      </c>
    </row>
    <row r="90" spans="1:7" s="2" customFormat="1" ht="17.25" customHeight="1">
      <c r="A90" s="36" t="s">
        <v>73</v>
      </c>
      <c r="B90" s="32" t="s">
        <v>15</v>
      </c>
      <c r="C90" s="32" t="s">
        <v>10</v>
      </c>
      <c r="D90" s="32" t="s">
        <v>85</v>
      </c>
      <c r="E90" s="45"/>
      <c r="F90" s="77">
        <f>F91</f>
        <v>303435</v>
      </c>
      <c r="G90" s="77">
        <f>G91</f>
        <v>303430</v>
      </c>
    </row>
    <row r="91" spans="1:7" s="2" customFormat="1" ht="45">
      <c r="A91" s="53" t="s">
        <v>64</v>
      </c>
      <c r="B91" s="32" t="s">
        <v>15</v>
      </c>
      <c r="C91" s="32" t="s">
        <v>10</v>
      </c>
      <c r="D91" s="32" t="s">
        <v>100</v>
      </c>
      <c r="E91" s="31"/>
      <c r="F91" s="30">
        <f>F92+F93</f>
        <v>303435</v>
      </c>
      <c r="G91" s="30">
        <v>303430</v>
      </c>
    </row>
    <row r="92" spans="1:7" s="2" customFormat="1" ht="22.5">
      <c r="A92" s="53" t="s">
        <v>45</v>
      </c>
      <c r="B92" s="32" t="s">
        <v>15</v>
      </c>
      <c r="C92" s="32" t="s">
        <v>10</v>
      </c>
      <c r="D92" s="32" t="s">
        <v>100</v>
      </c>
      <c r="E92" s="31" t="s">
        <v>44</v>
      </c>
      <c r="F92" s="30"/>
      <c r="G92" s="30"/>
    </row>
    <row r="93" spans="1:7" s="2" customFormat="1" ht="22.5">
      <c r="A93" s="53" t="s">
        <v>40</v>
      </c>
      <c r="B93" s="32" t="s">
        <v>15</v>
      </c>
      <c r="C93" s="32" t="s">
        <v>10</v>
      </c>
      <c r="D93" s="32" t="s">
        <v>100</v>
      </c>
      <c r="E93" s="31" t="s">
        <v>39</v>
      </c>
      <c r="F93" s="30">
        <v>303435</v>
      </c>
      <c r="G93" s="30">
        <v>303435</v>
      </c>
    </row>
    <row r="94" spans="1:7" s="2" customFormat="1">
      <c r="A94" s="65" t="s">
        <v>144</v>
      </c>
      <c r="B94" s="32" t="s">
        <v>15</v>
      </c>
      <c r="C94" s="32" t="s">
        <v>10</v>
      </c>
      <c r="D94" s="32" t="s">
        <v>145</v>
      </c>
      <c r="E94" s="31"/>
      <c r="F94" s="30">
        <f>F95</f>
        <v>366285</v>
      </c>
      <c r="G94" s="30">
        <v>138795</v>
      </c>
    </row>
    <row r="95" spans="1:7" s="2" customFormat="1" ht="41.25" customHeight="1">
      <c r="A95" s="53" t="s">
        <v>40</v>
      </c>
      <c r="B95" s="32" t="s">
        <v>15</v>
      </c>
      <c r="C95" s="32" t="s">
        <v>10</v>
      </c>
      <c r="D95" s="32" t="s">
        <v>105</v>
      </c>
      <c r="E95" s="31"/>
      <c r="F95" s="30">
        <f>F96</f>
        <v>366285</v>
      </c>
      <c r="G95" s="30">
        <f>G96</f>
        <v>340395</v>
      </c>
    </row>
    <row r="96" spans="1:7" s="2" customFormat="1" ht="24" customHeight="1">
      <c r="A96" s="53" t="s">
        <v>45</v>
      </c>
      <c r="B96" s="32" t="s">
        <v>15</v>
      </c>
      <c r="C96" s="32" t="s">
        <v>10</v>
      </c>
      <c r="D96" s="32" t="s">
        <v>105</v>
      </c>
      <c r="E96" s="31" t="s">
        <v>39</v>
      </c>
      <c r="F96" s="30">
        <v>366285</v>
      </c>
      <c r="G96" s="30">
        <v>340395</v>
      </c>
    </row>
    <row r="97" spans="1:7" s="2" customFormat="1" ht="16.5" customHeight="1">
      <c r="A97" s="67" t="s">
        <v>47</v>
      </c>
      <c r="B97" s="58" t="s">
        <v>15</v>
      </c>
      <c r="C97" s="58" t="s">
        <v>12</v>
      </c>
      <c r="D97" s="32"/>
      <c r="E97" s="45"/>
      <c r="F97" s="91">
        <f>F98+F105</f>
        <v>828302</v>
      </c>
      <c r="G97" s="91">
        <f>G98+G105</f>
        <v>1028302</v>
      </c>
    </row>
    <row r="98" spans="1:7" s="2" customFormat="1" ht="18.75" customHeight="1">
      <c r="A98" s="36" t="s">
        <v>73</v>
      </c>
      <c r="B98" s="32" t="s">
        <v>15</v>
      </c>
      <c r="C98" s="32" t="s">
        <v>12</v>
      </c>
      <c r="D98" s="32" t="s">
        <v>85</v>
      </c>
      <c r="E98" s="45"/>
      <c r="F98" s="75">
        <f>F99+F102</f>
        <v>294312</v>
      </c>
      <c r="G98" s="75">
        <f>G99+G102</f>
        <v>294312</v>
      </c>
    </row>
    <row r="99" spans="1:7" s="2" customFormat="1" ht="22.5">
      <c r="A99" s="53" t="s">
        <v>65</v>
      </c>
      <c r="B99" s="32" t="s">
        <v>15</v>
      </c>
      <c r="C99" s="32" t="s">
        <v>12</v>
      </c>
      <c r="D99" s="32" t="s">
        <v>101</v>
      </c>
      <c r="E99" s="32"/>
      <c r="F99" s="33">
        <f>F100+F101</f>
        <v>266010</v>
      </c>
      <c r="G99" s="33">
        <f>G100+G101</f>
        <v>266010</v>
      </c>
    </row>
    <row r="100" spans="1:7" s="2" customFormat="1" ht="22.5">
      <c r="A100" s="53" t="s">
        <v>45</v>
      </c>
      <c r="B100" s="32" t="s">
        <v>15</v>
      </c>
      <c r="C100" s="32" t="s">
        <v>12</v>
      </c>
      <c r="D100" s="32" t="s">
        <v>101</v>
      </c>
      <c r="E100" s="32" t="s">
        <v>44</v>
      </c>
      <c r="F100" s="33"/>
      <c r="G100" s="33"/>
    </row>
    <row r="101" spans="1:7" s="2" customFormat="1" ht="22.5">
      <c r="A101" s="53" t="s">
        <v>40</v>
      </c>
      <c r="B101" s="32" t="s">
        <v>15</v>
      </c>
      <c r="C101" s="32" t="s">
        <v>12</v>
      </c>
      <c r="D101" s="32" t="s">
        <v>101</v>
      </c>
      <c r="E101" s="32" t="s">
        <v>39</v>
      </c>
      <c r="F101" s="33">
        <v>266010</v>
      </c>
      <c r="G101" s="33">
        <v>266010</v>
      </c>
    </row>
    <row r="102" spans="1:7" s="2" customFormat="1" ht="22.5">
      <c r="A102" s="53" t="s">
        <v>66</v>
      </c>
      <c r="B102" s="32" t="s">
        <v>15</v>
      </c>
      <c r="C102" s="32" t="s">
        <v>12</v>
      </c>
      <c r="D102" s="32" t="s">
        <v>102</v>
      </c>
      <c r="E102" s="32"/>
      <c r="F102" s="33">
        <v>28302</v>
      </c>
      <c r="G102" s="33">
        <v>28302</v>
      </c>
    </row>
    <row r="103" spans="1:7" s="2" customFormat="1" ht="22.5">
      <c r="A103" s="53" t="s">
        <v>45</v>
      </c>
      <c r="B103" s="32" t="s">
        <v>15</v>
      </c>
      <c r="C103" s="32" t="s">
        <v>12</v>
      </c>
      <c r="D103" s="32" t="s">
        <v>102</v>
      </c>
      <c r="E103" s="32" t="s">
        <v>44</v>
      </c>
      <c r="F103" s="33"/>
      <c r="G103" s="33"/>
    </row>
    <row r="104" spans="1:7" s="2" customFormat="1" ht="22.5">
      <c r="A104" s="53" t="s">
        <v>40</v>
      </c>
      <c r="B104" s="32" t="s">
        <v>15</v>
      </c>
      <c r="C104" s="32" t="s">
        <v>12</v>
      </c>
      <c r="D104" s="32" t="s">
        <v>102</v>
      </c>
      <c r="E104" s="32" t="s">
        <v>39</v>
      </c>
      <c r="F104" s="33">
        <v>28302</v>
      </c>
      <c r="G104" s="33">
        <v>28302</v>
      </c>
    </row>
    <row r="105" spans="1:7" s="2" customFormat="1" ht="16.5" customHeight="1">
      <c r="A105" s="65" t="s">
        <v>75</v>
      </c>
      <c r="B105" s="32" t="s">
        <v>15</v>
      </c>
      <c r="C105" s="32" t="s">
        <v>12</v>
      </c>
      <c r="D105" s="32" t="s">
        <v>84</v>
      </c>
      <c r="E105" s="50"/>
      <c r="F105" s="92">
        <f>F106+F108+F110+F112</f>
        <v>533990</v>
      </c>
      <c r="G105" s="92">
        <f>G106+G108+G110+G112</f>
        <v>733990</v>
      </c>
    </row>
    <row r="106" spans="1:7" s="2" customFormat="1" ht="16.5" customHeight="1">
      <c r="A106" s="68" t="s">
        <v>48</v>
      </c>
      <c r="B106" s="32" t="s">
        <v>15</v>
      </c>
      <c r="C106" s="32" t="s">
        <v>12</v>
      </c>
      <c r="D106" s="32" t="s">
        <v>127</v>
      </c>
      <c r="E106" s="31"/>
      <c r="F106" s="30">
        <f>F107</f>
        <v>300000</v>
      </c>
      <c r="G106" s="30">
        <f>G107</f>
        <v>400000</v>
      </c>
    </row>
    <row r="107" spans="1:7" s="2" customFormat="1" ht="22.5">
      <c r="A107" s="53" t="s">
        <v>40</v>
      </c>
      <c r="B107" s="32" t="s">
        <v>15</v>
      </c>
      <c r="C107" s="32" t="s">
        <v>12</v>
      </c>
      <c r="D107" s="32" t="s">
        <v>127</v>
      </c>
      <c r="E107" s="31" t="s">
        <v>39</v>
      </c>
      <c r="F107" s="30">
        <v>300000</v>
      </c>
      <c r="G107" s="30">
        <v>400000</v>
      </c>
    </row>
    <row r="108" spans="1:7" s="2" customFormat="1" ht="15" hidden="1" customHeight="1">
      <c r="A108" s="69" t="s">
        <v>70</v>
      </c>
      <c r="B108" s="32" t="s">
        <v>15</v>
      </c>
      <c r="C108" s="32" t="s">
        <v>12</v>
      </c>
      <c r="D108" s="32" t="s">
        <v>128</v>
      </c>
      <c r="E108" s="31"/>
      <c r="F108" s="30">
        <f>F109</f>
        <v>0</v>
      </c>
      <c r="G108" s="30">
        <f>G109</f>
        <v>0</v>
      </c>
    </row>
    <row r="109" spans="1:7" s="2" customFormat="1" ht="22.5" hidden="1" customHeight="1">
      <c r="A109" s="53" t="s">
        <v>45</v>
      </c>
      <c r="B109" s="32" t="s">
        <v>15</v>
      </c>
      <c r="C109" s="32" t="s">
        <v>12</v>
      </c>
      <c r="D109" s="32" t="s">
        <v>128</v>
      </c>
      <c r="E109" s="31" t="s">
        <v>44</v>
      </c>
      <c r="F109" s="30"/>
      <c r="G109" s="30"/>
    </row>
    <row r="110" spans="1:7" s="2" customFormat="1" ht="18" hidden="1" customHeight="1">
      <c r="A110" s="53" t="s">
        <v>132</v>
      </c>
      <c r="B110" s="32" t="s">
        <v>15</v>
      </c>
      <c r="C110" s="32" t="s">
        <v>12</v>
      </c>
      <c r="D110" s="32" t="s">
        <v>131</v>
      </c>
      <c r="E110" s="31"/>
      <c r="F110" s="30">
        <f>F111</f>
        <v>0</v>
      </c>
      <c r="G110" s="30">
        <f>G111</f>
        <v>0</v>
      </c>
    </row>
    <row r="111" spans="1:7" s="2" customFormat="1" ht="24.75" hidden="1" customHeight="1">
      <c r="A111" s="53" t="s">
        <v>45</v>
      </c>
      <c r="B111" s="32" t="s">
        <v>15</v>
      </c>
      <c r="C111" s="32" t="s">
        <v>12</v>
      </c>
      <c r="D111" s="32" t="s">
        <v>131</v>
      </c>
      <c r="E111" s="31" t="s">
        <v>44</v>
      </c>
      <c r="F111" s="30"/>
      <c r="G111" s="30"/>
    </row>
    <row r="112" spans="1:7" s="2" customFormat="1" ht="15.75" customHeight="1">
      <c r="A112" s="53" t="s">
        <v>134</v>
      </c>
      <c r="B112" s="32" t="s">
        <v>15</v>
      </c>
      <c r="C112" s="32" t="s">
        <v>12</v>
      </c>
      <c r="D112" s="32" t="s">
        <v>133</v>
      </c>
      <c r="E112" s="31"/>
      <c r="F112" s="30">
        <f>F113</f>
        <v>233990</v>
      </c>
      <c r="G112" s="30">
        <f>G113</f>
        <v>333990</v>
      </c>
    </row>
    <row r="113" spans="1:9" s="2" customFormat="1" ht="21.75" customHeight="1">
      <c r="A113" s="53" t="s">
        <v>40</v>
      </c>
      <c r="B113" s="32" t="s">
        <v>15</v>
      </c>
      <c r="C113" s="32" t="s">
        <v>12</v>
      </c>
      <c r="D113" s="32" t="s">
        <v>133</v>
      </c>
      <c r="E113" s="31" t="s">
        <v>39</v>
      </c>
      <c r="F113" s="30">
        <v>233990</v>
      </c>
      <c r="G113" s="30">
        <v>333990</v>
      </c>
      <c r="I113" s="95"/>
    </row>
    <row r="114" spans="1:9" s="2" customFormat="1" ht="18.75" hidden="1" customHeight="1">
      <c r="A114" s="70" t="s">
        <v>54</v>
      </c>
      <c r="B114" s="58" t="s">
        <v>15</v>
      </c>
      <c r="C114" s="58" t="s">
        <v>15</v>
      </c>
      <c r="D114" s="32"/>
      <c r="E114" s="45"/>
      <c r="F114" s="28">
        <f>F115</f>
        <v>0</v>
      </c>
      <c r="G114" s="28">
        <f>G115</f>
        <v>0</v>
      </c>
    </row>
    <row r="115" spans="1:9" s="2" customFormat="1" hidden="1">
      <c r="A115" s="64" t="s">
        <v>103</v>
      </c>
      <c r="B115" s="32" t="s">
        <v>15</v>
      </c>
      <c r="C115" s="32" t="s">
        <v>15</v>
      </c>
      <c r="D115" s="32" t="s">
        <v>107</v>
      </c>
      <c r="E115" s="31"/>
      <c r="F115" s="30">
        <f>F118+F116</f>
        <v>0</v>
      </c>
      <c r="G115" s="30">
        <f>G118+G116</f>
        <v>0</v>
      </c>
    </row>
    <row r="116" spans="1:9" s="2" customFormat="1" hidden="1">
      <c r="A116" s="62" t="s">
        <v>104</v>
      </c>
      <c r="B116" s="32" t="s">
        <v>15</v>
      </c>
      <c r="C116" s="32" t="s">
        <v>15</v>
      </c>
      <c r="D116" s="32" t="s">
        <v>108</v>
      </c>
      <c r="E116" s="31"/>
      <c r="F116" s="30">
        <f>F117</f>
        <v>0</v>
      </c>
      <c r="G116" s="30">
        <f>G117</f>
        <v>0</v>
      </c>
    </row>
    <row r="117" spans="1:9" s="2" customFormat="1" ht="22.5" hidden="1">
      <c r="A117" s="69" t="s">
        <v>135</v>
      </c>
      <c r="B117" s="32"/>
      <c r="C117" s="32"/>
      <c r="D117" s="32" t="s">
        <v>108</v>
      </c>
      <c r="E117" s="31" t="s">
        <v>57</v>
      </c>
      <c r="F117" s="30"/>
      <c r="G117" s="30"/>
    </row>
    <row r="118" spans="1:9" s="2" customFormat="1" hidden="1">
      <c r="A118" s="62" t="s">
        <v>106</v>
      </c>
      <c r="B118" s="32" t="s">
        <v>15</v>
      </c>
      <c r="C118" s="32" t="s">
        <v>15</v>
      </c>
      <c r="D118" s="32" t="s">
        <v>109</v>
      </c>
      <c r="E118" s="31"/>
      <c r="F118" s="30">
        <f>F119</f>
        <v>0</v>
      </c>
      <c r="G118" s="30">
        <f>G119</f>
        <v>0</v>
      </c>
    </row>
    <row r="119" spans="1:9" s="2" customFormat="1" ht="27.75" hidden="1" customHeight="1">
      <c r="A119" s="69" t="s">
        <v>135</v>
      </c>
      <c r="B119" s="32" t="s">
        <v>15</v>
      </c>
      <c r="C119" s="32" t="s">
        <v>15</v>
      </c>
      <c r="D119" s="32" t="s">
        <v>109</v>
      </c>
      <c r="E119" s="31" t="s">
        <v>57</v>
      </c>
      <c r="F119" s="30"/>
      <c r="G119" s="30"/>
    </row>
    <row r="120" spans="1:9" s="2" customFormat="1" ht="0.75" hidden="1" customHeight="1">
      <c r="A120" s="67" t="s">
        <v>18</v>
      </c>
      <c r="B120" s="60" t="s">
        <v>20</v>
      </c>
      <c r="C120" s="60" t="s">
        <v>8</v>
      </c>
      <c r="D120" s="60"/>
      <c r="E120" s="46"/>
      <c r="F120" s="49">
        <f>F121+F125</f>
        <v>0</v>
      </c>
      <c r="G120" s="49">
        <f>G121+G125</f>
        <v>0</v>
      </c>
    </row>
    <row r="121" spans="1:9" s="2" customFormat="1" hidden="1">
      <c r="A121" s="61" t="s">
        <v>19</v>
      </c>
      <c r="B121" s="58" t="s">
        <v>20</v>
      </c>
      <c r="C121" s="58" t="s">
        <v>7</v>
      </c>
      <c r="D121" s="32"/>
      <c r="E121" s="45"/>
      <c r="F121" s="28">
        <f>F123</f>
        <v>0</v>
      </c>
      <c r="G121" s="28">
        <f>G123</f>
        <v>0</v>
      </c>
    </row>
    <row r="122" spans="1:9" s="2" customFormat="1" hidden="1">
      <c r="A122" s="64" t="s">
        <v>75</v>
      </c>
      <c r="B122" s="58" t="s">
        <v>20</v>
      </c>
      <c r="C122" s="58" t="s">
        <v>7</v>
      </c>
      <c r="D122" s="32" t="s">
        <v>84</v>
      </c>
      <c r="E122" s="45"/>
      <c r="F122" s="75"/>
      <c r="G122" s="75"/>
    </row>
    <row r="123" spans="1:9" s="2" customFormat="1" hidden="1">
      <c r="A123" s="62" t="s">
        <v>111</v>
      </c>
      <c r="B123" s="32" t="s">
        <v>20</v>
      </c>
      <c r="C123" s="32" t="s">
        <v>7</v>
      </c>
      <c r="D123" s="32" t="s">
        <v>110</v>
      </c>
      <c r="E123" s="31"/>
      <c r="F123" s="30">
        <f>F124</f>
        <v>0</v>
      </c>
      <c r="G123" s="30">
        <f>G124</f>
        <v>0</v>
      </c>
    </row>
    <row r="124" spans="1:9" s="2" customFormat="1" ht="22.5" hidden="1">
      <c r="A124" s="53" t="s">
        <v>40</v>
      </c>
      <c r="B124" s="32" t="s">
        <v>20</v>
      </c>
      <c r="C124" s="32" t="s">
        <v>7</v>
      </c>
      <c r="D124" s="32" t="s">
        <v>110</v>
      </c>
      <c r="E124" s="31" t="s">
        <v>39</v>
      </c>
      <c r="F124" s="30"/>
      <c r="G124" s="30"/>
    </row>
    <row r="125" spans="1:9" s="2" customFormat="1" hidden="1">
      <c r="A125" s="61" t="s">
        <v>21</v>
      </c>
      <c r="B125" s="58" t="s">
        <v>20</v>
      </c>
      <c r="C125" s="58" t="s">
        <v>10</v>
      </c>
      <c r="D125" s="32"/>
      <c r="E125" s="31"/>
      <c r="F125" s="76">
        <f t="shared" ref="F125:G127" si="3">F126</f>
        <v>0</v>
      </c>
      <c r="G125" s="76">
        <f t="shared" si="3"/>
        <v>0</v>
      </c>
    </row>
    <row r="126" spans="1:9" s="2" customFormat="1" hidden="1">
      <c r="A126" s="64" t="s">
        <v>75</v>
      </c>
      <c r="B126" s="58" t="s">
        <v>20</v>
      </c>
      <c r="C126" s="58" t="s">
        <v>10</v>
      </c>
      <c r="D126" s="32" t="s">
        <v>84</v>
      </c>
      <c r="E126" s="45"/>
      <c r="F126" s="28">
        <f t="shared" si="3"/>
        <v>0</v>
      </c>
      <c r="G126" s="28">
        <f t="shared" si="3"/>
        <v>0</v>
      </c>
    </row>
    <row r="127" spans="1:9" s="2" customFormat="1" hidden="1">
      <c r="A127" s="62" t="s">
        <v>111</v>
      </c>
      <c r="B127" s="32" t="s">
        <v>20</v>
      </c>
      <c r="C127" s="32" t="s">
        <v>10</v>
      </c>
      <c r="D127" s="32" t="s">
        <v>110</v>
      </c>
      <c r="E127" s="31"/>
      <c r="F127" s="30">
        <f t="shared" si="3"/>
        <v>0</v>
      </c>
      <c r="G127" s="30">
        <f t="shared" si="3"/>
        <v>0</v>
      </c>
    </row>
    <row r="128" spans="1:9" s="2" customFormat="1" ht="22.5" hidden="1">
      <c r="A128" s="53" t="s">
        <v>40</v>
      </c>
      <c r="B128" s="32" t="s">
        <v>20</v>
      </c>
      <c r="C128" s="32" t="s">
        <v>10</v>
      </c>
      <c r="D128" s="32" t="s">
        <v>110</v>
      </c>
      <c r="E128" s="31" t="s">
        <v>39</v>
      </c>
      <c r="F128" s="30"/>
      <c r="G128" s="30"/>
    </row>
    <row r="129" spans="1:8" s="2" customFormat="1" ht="16.5" hidden="1" customHeight="1">
      <c r="A129" s="61" t="s">
        <v>119</v>
      </c>
      <c r="B129" s="32" t="s">
        <v>20</v>
      </c>
      <c r="C129" s="32" t="s">
        <v>20</v>
      </c>
      <c r="D129" s="32"/>
      <c r="E129" s="31"/>
      <c r="F129" s="30">
        <f>F130</f>
        <v>0</v>
      </c>
      <c r="G129" s="30">
        <f>G130</f>
        <v>0</v>
      </c>
    </row>
    <row r="130" spans="1:8" s="2" customFormat="1" hidden="1">
      <c r="A130" s="36" t="s">
        <v>116</v>
      </c>
      <c r="B130" s="32" t="s">
        <v>20</v>
      </c>
      <c r="C130" s="32" t="s">
        <v>20</v>
      </c>
      <c r="D130" s="71" t="s">
        <v>118</v>
      </c>
      <c r="E130" s="31"/>
      <c r="F130" s="30">
        <f>F131</f>
        <v>0</v>
      </c>
      <c r="G130" s="30">
        <f>G131</f>
        <v>0</v>
      </c>
    </row>
    <row r="131" spans="1:8" s="2" customFormat="1" ht="22.5" hidden="1">
      <c r="A131" s="53" t="s">
        <v>117</v>
      </c>
      <c r="B131" s="32" t="s">
        <v>20</v>
      </c>
      <c r="C131" s="32" t="s">
        <v>20</v>
      </c>
      <c r="D131" s="71" t="s">
        <v>118</v>
      </c>
      <c r="E131" s="31" t="s">
        <v>39</v>
      </c>
      <c r="F131" s="30"/>
      <c r="G131" s="30"/>
    </row>
    <row r="132" spans="1:8" s="2" customFormat="1" hidden="1">
      <c r="A132" s="72" t="s">
        <v>136</v>
      </c>
      <c r="B132" s="32" t="s">
        <v>20</v>
      </c>
      <c r="C132" s="32" t="s">
        <v>22</v>
      </c>
      <c r="D132" s="71"/>
      <c r="E132" s="31"/>
      <c r="F132" s="30">
        <f>F133</f>
        <v>0</v>
      </c>
      <c r="G132" s="30">
        <f>G133</f>
        <v>0</v>
      </c>
    </row>
    <row r="133" spans="1:8" s="2" customFormat="1" hidden="1">
      <c r="A133" s="62" t="s">
        <v>111</v>
      </c>
      <c r="B133" s="32" t="s">
        <v>20</v>
      </c>
      <c r="C133" s="32" t="s">
        <v>22</v>
      </c>
      <c r="D133" s="32" t="s">
        <v>110</v>
      </c>
      <c r="E133" s="31"/>
      <c r="F133" s="30">
        <f>F134</f>
        <v>0</v>
      </c>
      <c r="G133" s="30">
        <f>G134</f>
        <v>0</v>
      </c>
    </row>
    <row r="134" spans="1:8" s="2" customFormat="1" ht="22.5" hidden="1">
      <c r="A134" s="53" t="s">
        <v>117</v>
      </c>
      <c r="B134" s="32" t="s">
        <v>20</v>
      </c>
      <c r="C134" s="32" t="s">
        <v>22</v>
      </c>
      <c r="D134" s="32" t="s">
        <v>110</v>
      </c>
      <c r="E134" s="31" t="s">
        <v>39</v>
      </c>
      <c r="F134" s="30"/>
      <c r="G134" s="30"/>
    </row>
    <row r="135" spans="1:8" s="2" customFormat="1">
      <c r="A135" s="63" t="s">
        <v>23</v>
      </c>
      <c r="B135" s="60" t="s">
        <v>25</v>
      </c>
      <c r="C135" s="60" t="s">
        <v>8</v>
      </c>
      <c r="D135" s="32"/>
      <c r="E135" s="26"/>
      <c r="F135" s="84">
        <f t="shared" ref="F135:G138" si="4">F136</f>
        <v>160875</v>
      </c>
      <c r="G135" s="84">
        <f t="shared" si="4"/>
        <v>149120</v>
      </c>
    </row>
    <row r="136" spans="1:8" s="2" customFormat="1">
      <c r="A136" s="61" t="s">
        <v>31</v>
      </c>
      <c r="B136" s="58" t="s">
        <v>25</v>
      </c>
      <c r="C136" s="58" t="s">
        <v>10</v>
      </c>
      <c r="D136" s="32"/>
      <c r="E136" s="27"/>
      <c r="F136" s="89">
        <f t="shared" si="4"/>
        <v>160875</v>
      </c>
      <c r="G136" s="89">
        <f t="shared" si="4"/>
        <v>149120</v>
      </c>
    </row>
    <row r="137" spans="1:8" s="2" customFormat="1">
      <c r="A137" s="64" t="s">
        <v>75</v>
      </c>
      <c r="B137" s="32" t="s">
        <v>25</v>
      </c>
      <c r="C137" s="32" t="s">
        <v>10</v>
      </c>
      <c r="D137" s="32" t="s">
        <v>84</v>
      </c>
      <c r="E137" s="29"/>
      <c r="F137" s="30">
        <f t="shared" si="4"/>
        <v>160875</v>
      </c>
      <c r="G137" s="30">
        <f t="shared" si="4"/>
        <v>149120</v>
      </c>
    </row>
    <row r="138" spans="1:8" s="2" customFormat="1">
      <c r="A138" s="62" t="s">
        <v>125</v>
      </c>
      <c r="B138" s="32" t="s">
        <v>25</v>
      </c>
      <c r="C138" s="32" t="s">
        <v>10</v>
      </c>
      <c r="D138" s="32" t="s">
        <v>124</v>
      </c>
      <c r="E138" s="29"/>
      <c r="F138" s="30">
        <f t="shared" si="4"/>
        <v>160875</v>
      </c>
      <c r="G138" s="30">
        <f t="shared" si="4"/>
        <v>149120</v>
      </c>
    </row>
    <row r="139" spans="1:8" s="2" customFormat="1" ht="22.5">
      <c r="A139" s="53" t="s">
        <v>139</v>
      </c>
      <c r="B139" s="32" t="s">
        <v>25</v>
      </c>
      <c r="C139" s="32" t="s">
        <v>10</v>
      </c>
      <c r="D139" s="32" t="s">
        <v>124</v>
      </c>
      <c r="E139" s="29" t="s">
        <v>39</v>
      </c>
      <c r="F139" s="30">
        <v>160875</v>
      </c>
      <c r="G139" s="30">
        <v>149120</v>
      </c>
    </row>
    <row r="140" spans="1:8" s="2" customFormat="1">
      <c r="A140" s="73" t="s">
        <v>2</v>
      </c>
      <c r="B140" s="32"/>
      <c r="C140" s="32"/>
      <c r="D140" s="32"/>
      <c r="E140" s="29"/>
      <c r="F140" s="40">
        <f>F7+F12+F42+F53+F60+F77+F135+F30</f>
        <v>5407387</v>
      </c>
      <c r="G140" s="40">
        <f>G7+G12+G42+G53+G60+G77+G135+G30</f>
        <v>5712117</v>
      </c>
    </row>
    <row r="141" spans="1:8" s="6" customFormat="1">
      <c r="A141" s="10"/>
    </row>
    <row r="142" spans="1:8" s="6" customFormat="1">
      <c r="A142" s="19"/>
      <c r="B142" s="20"/>
      <c r="C142" s="20"/>
      <c r="D142" s="20"/>
      <c r="E142" s="20"/>
      <c r="F142" s="21"/>
      <c r="G142" s="10"/>
    </row>
    <row r="143" spans="1:8">
      <c r="F143" s="11"/>
      <c r="G143" s="10"/>
      <c r="H143" s="14"/>
    </row>
    <row r="144" spans="1:8" s="3" customFormat="1">
      <c r="D144" s="4"/>
      <c r="F144" s="15"/>
      <c r="H144" s="13"/>
    </row>
    <row r="145" spans="2:6" s="3" customFormat="1">
      <c r="F145" s="8"/>
    </row>
    <row r="146" spans="2:6" s="3" customFormat="1">
      <c r="F146" s="9"/>
    </row>
    <row r="147" spans="2:6" s="3" customFormat="1">
      <c r="F147" s="9"/>
    </row>
    <row r="148" spans="2:6" s="3" customFormat="1">
      <c r="F148" s="5"/>
    </row>
    <row r="149" spans="2:6" s="3" customFormat="1">
      <c r="F149" s="8"/>
    </row>
    <row r="150" spans="2:6" s="3" customFormat="1">
      <c r="F150" s="8"/>
    </row>
    <row r="151" spans="2:6" s="3" customFormat="1" ht="14.25">
      <c r="B151" s="7"/>
    </row>
    <row r="152" spans="2:6" s="3" customFormat="1"/>
    <row r="153" spans="2:6" s="3" customFormat="1"/>
    <row r="154" spans="2:6" s="3" customFormat="1"/>
    <row r="155" spans="2:6" s="3" customFormat="1"/>
    <row r="156" spans="2:6" s="3" customFormat="1"/>
    <row r="157" spans="2:6" s="3" customFormat="1"/>
    <row r="158" spans="2:6" s="3" customFormat="1"/>
    <row r="159" spans="2:6" s="3" customFormat="1"/>
    <row r="160" spans="2:6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</sheetData>
  <mergeCells count="8">
    <mergeCell ref="G4:G5"/>
    <mergeCell ref="B1:F1"/>
    <mergeCell ref="A3:D3"/>
    <mergeCell ref="E3:F3"/>
    <mergeCell ref="A4:A5"/>
    <mergeCell ref="B4:E4"/>
    <mergeCell ref="F4:F5"/>
    <mergeCell ref="A2:G2"/>
  </mergeCells>
  <pageMargins left="0" right="0" top="0.19685039370078741" bottom="0" header="0" footer="0"/>
  <pageSetup paperSize="9" scale="75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</vt:lpstr>
      <vt:lpstr>5</vt:lpstr>
      <vt:lpstr>'4'!Область_печати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Главбух</cp:lastModifiedBy>
  <cp:lastPrinted>2017-12-20T04:04:24Z</cp:lastPrinted>
  <dcterms:created xsi:type="dcterms:W3CDTF">2007-09-27T04:48:52Z</dcterms:created>
  <dcterms:modified xsi:type="dcterms:W3CDTF">2017-12-20T04:14:05Z</dcterms:modified>
</cp:coreProperties>
</file>